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8010" tabRatio="805" firstSheet="1" activeTab="1"/>
  </bookViews>
  <sheets>
    <sheet name="Övergripande (arbetsområde)" sheetId="4" state="hidden" r:id="rId1"/>
    <sheet name="Grundskola" sheetId="2" r:id="rId2"/>
    <sheet name="Grundsärskola" sheetId="6" r:id="rId3"/>
    <sheet name="Gymnasieskola" sheetId="7" r:id="rId4"/>
    <sheet name="Gymnasiesärskola" sheetId="5" r:id="rId5"/>
    <sheet name="Förskola" sheetId="11" r:id="rId6"/>
    <sheet name="Fritidshem enskilda" sheetId="8" r:id="rId7"/>
    <sheet name="Fritidshem offentliga" sheetId="9" r:id="rId8"/>
    <sheet name="Vuxenutbildningen " sheetId="10" r:id="rId9"/>
    <sheet name="Att tolka statistiken" sheetId="3" r:id="rId10"/>
  </sheets>
  <definedNames>
    <definedName name="_xlnm._FilterDatabase" localSheetId="6" hidden="1">'Fritidshem enskilda'!$A$12:$Y$12</definedName>
    <definedName name="_xlnm._FilterDatabase" localSheetId="7" hidden="1">'Fritidshem offentliga'!$A$12:$AB$12</definedName>
    <definedName name="_xlnm._FilterDatabase" localSheetId="5" hidden="1">Förskola!$A$12:$AC$101</definedName>
    <definedName name="_xlnm._FilterDatabase" localSheetId="1" hidden="1">Grundskola!$12:$280</definedName>
    <definedName name="_xlnm._FilterDatabase" localSheetId="2" hidden="1">Grundsärskola!$A$12:$AF$12</definedName>
    <definedName name="_xlnm._FilterDatabase" localSheetId="3" hidden="1">Gymnasieskola!$A$12:$AC$12</definedName>
    <definedName name="_xlnm._FilterDatabase" localSheetId="4" hidden="1">Gymnasiesärskola!$A$12:$AB$111</definedName>
    <definedName name="_xlnm._FilterDatabase" localSheetId="8" hidden="1">'Vuxenutbildningen '!$A$12:$AP$12</definedName>
    <definedName name="Utsnitt_Antal_arbetsområden_med_brister">#N/A</definedName>
    <definedName name="Utsnitt_Huvudmannatyp">#N/A</definedName>
    <definedName name="Utsnitt_Kolumn1">#N/A</definedName>
  </definedNames>
  <calcPr calcId="15251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1"/>
        <x14:slicerCache r:id="rId12"/>
        <x14:slicerCache r:id="rId13"/>
      </x15:slicerCaches>
    </ext>
  </extLst>
</workbook>
</file>

<file path=xl/calcChain.xml><?xml version="1.0" encoding="utf-8"?>
<calcChain xmlns="http://schemas.openxmlformats.org/spreadsheetml/2006/main">
  <c r="G14" i="11" l="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3" i="11"/>
  <c r="AB12" i="11" l="1"/>
  <c r="R12" i="11"/>
  <c r="S12" i="11"/>
  <c r="T12" i="11"/>
  <c r="F5" i="5" l="1"/>
  <c r="G103" i="10" l="1"/>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F7" i="10" s="1"/>
  <c r="G7" i="10" s="1"/>
  <c r="G15" i="10"/>
  <c r="G14" i="10"/>
  <c r="G13"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F6" i="10"/>
  <c r="G6" i="10" s="1"/>
  <c r="F5" i="10"/>
  <c r="G99" i="9" l="1"/>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AB12" i="9"/>
  <c r="AA12" i="9"/>
  <c r="Z12" i="9"/>
  <c r="Y12" i="9"/>
  <c r="X12" i="9"/>
  <c r="W12" i="9"/>
  <c r="V12" i="9"/>
  <c r="U12" i="9"/>
  <c r="T12" i="9"/>
  <c r="S12" i="9"/>
  <c r="R12" i="9"/>
  <c r="Q12" i="9"/>
  <c r="P12" i="9"/>
  <c r="O12" i="9"/>
  <c r="N12" i="9"/>
  <c r="M12" i="9"/>
  <c r="L12" i="9"/>
  <c r="K12" i="9"/>
  <c r="J12" i="9"/>
  <c r="I12" i="9"/>
  <c r="H12" i="9"/>
  <c r="F5" i="9"/>
  <c r="F7" i="9" l="1"/>
  <c r="F6" i="9"/>
  <c r="G6" i="9" s="1"/>
  <c r="G7" i="9"/>
  <c r="G162" i="8" l="1"/>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F7" i="8" s="1"/>
  <c r="G7" i="8" s="1"/>
  <c r="G13" i="8"/>
  <c r="Y12" i="8"/>
  <c r="X12" i="8"/>
  <c r="W12" i="8"/>
  <c r="V12" i="8"/>
  <c r="U12" i="8"/>
  <c r="T12" i="8"/>
  <c r="S12" i="8"/>
  <c r="R12" i="8"/>
  <c r="Q12" i="8"/>
  <c r="P12" i="8"/>
  <c r="O12" i="8"/>
  <c r="N12" i="8"/>
  <c r="M12" i="8"/>
  <c r="L12" i="8"/>
  <c r="K12" i="8"/>
  <c r="J12" i="8"/>
  <c r="I12" i="8"/>
  <c r="H12" i="8"/>
  <c r="F6" i="8"/>
  <c r="G6" i="8" s="1"/>
  <c r="F5" i="8"/>
  <c r="AC12" i="11" l="1"/>
  <c r="AA12" i="11"/>
  <c r="Z12" i="11"/>
  <c r="Y12" i="11"/>
  <c r="X12" i="11"/>
  <c r="W12" i="11"/>
  <c r="V12" i="11"/>
  <c r="U12" i="11"/>
  <c r="Q12" i="11"/>
  <c r="P12" i="11"/>
  <c r="O12" i="11"/>
  <c r="N12" i="11"/>
  <c r="M12" i="11"/>
  <c r="L12" i="11"/>
  <c r="K12" i="11"/>
  <c r="J12" i="11"/>
  <c r="I12" i="11"/>
  <c r="H12" i="11"/>
  <c r="F5" i="11"/>
  <c r="F6" i="11" l="1"/>
  <c r="G6" i="11" s="1"/>
  <c r="F7" i="11"/>
  <c r="G7" i="11" s="1"/>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F6" i="5" s="1"/>
  <c r="G15" i="5"/>
  <c r="G14" i="5"/>
  <c r="G13" i="5"/>
  <c r="AB12" i="5"/>
  <c r="AA12" i="5"/>
  <c r="Z12" i="5"/>
  <c r="Y12" i="5"/>
  <c r="X12" i="5"/>
  <c r="W12" i="5"/>
  <c r="V12" i="5"/>
  <c r="U12" i="5"/>
  <c r="T12" i="5"/>
  <c r="S12" i="5"/>
  <c r="R12" i="5"/>
  <c r="Q12" i="5"/>
  <c r="P12" i="5"/>
  <c r="O12" i="5"/>
  <c r="N12" i="5"/>
  <c r="M12" i="5"/>
  <c r="L12" i="5"/>
  <c r="K12" i="5"/>
  <c r="J12" i="5"/>
  <c r="I12" i="5"/>
  <c r="H12" i="5"/>
  <c r="G6" i="5" l="1"/>
  <c r="F7" i="5"/>
  <c r="G7" i="5" s="1"/>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AC12" i="7"/>
  <c r="AB12" i="7"/>
  <c r="AA12" i="7"/>
  <c r="Z12" i="7"/>
  <c r="Y12" i="7"/>
  <c r="X12" i="7"/>
  <c r="W12" i="7"/>
  <c r="V12" i="7"/>
  <c r="U12" i="7"/>
  <c r="T12" i="7"/>
  <c r="S12" i="7"/>
  <c r="R12" i="7"/>
  <c r="Q12" i="7"/>
  <c r="P12" i="7"/>
  <c r="O12" i="7"/>
  <c r="N12" i="7"/>
  <c r="M12" i="7"/>
  <c r="L12" i="7"/>
  <c r="K12" i="7"/>
  <c r="J12" i="7"/>
  <c r="I12" i="7"/>
  <c r="H12" i="7"/>
  <c r="F7" i="7"/>
  <c r="F6" i="7"/>
  <c r="G6" i="7" s="1"/>
  <c r="F5" i="7"/>
  <c r="G7" i="7" s="1"/>
  <c r="G119" i="6" l="1"/>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F6" i="6" s="1"/>
  <c r="G6" i="6" s="1"/>
  <c r="AF12" i="6"/>
  <c r="AE12" i="6"/>
  <c r="AD12" i="6"/>
  <c r="AC12" i="6"/>
  <c r="AB12" i="6"/>
  <c r="AA12" i="6"/>
  <c r="Z12" i="6"/>
  <c r="Y12" i="6"/>
  <c r="X12" i="6"/>
  <c r="W12" i="6"/>
  <c r="V12" i="6"/>
  <c r="U12" i="6"/>
  <c r="T12" i="6"/>
  <c r="S12" i="6"/>
  <c r="R12" i="6"/>
  <c r="Q12" i="6"/>
  <c r="P12" i="6"/>
  <c r="O12" i="6"/>
  <c r="N12" i="6"/>
  <c r="M12" i="6"/>
  <c r="L12" i="6"/>
  <c r="K12" i="6"/>
  <c r="J12" i="6"/>
  <c r="I12" i="6"/>
  <c r="H12" i="6"/>
  <c r="F5" i="6"/>
  <c r="F7" i="6" l="1"/>
  <c r="G7" i="6" s="1"/>
  <c r="G280" i="2" l="1"/>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F7" i="2" s="1"/>
  <c r="G7" i="2" s="1"/>
  <c r="AA12" i="2"/>
  <c r="Z12" i="2"/>
  <c r="Y12" i="2"/>
  <c r="X12" i="2"/>
  <c r="W12" i="2"/>
  <c r="V12" i="2"/>
  <c r="U12" i="2"/>
  <c r="T12" i="2"/>
  <c r="S12" i="2"/>
  <c r="R12" i="2"/>
  <c r="Q12" i="2"/>
  <c r="P12" i="2"/>
  <c r="O12" i="2"/>
  <c r="N12" i="2"/>
  <c r="M12" i="2"/>
  <c r="L12" i="2"/>
  <c r="K12" i="2"/>
  <c r="J12" i="2"/>
  <c r="I12" i="2"/>
  <c r="H12" i="2"/>
  <c r="F5" i="2"/>
  <c r="F6" i="2" l="1"/>
  <c r="G6" i="2" s="1"/>
  <c r="H3" i="4" l="1"/>
  <c r="F9" i="4"/>
  <c r="F8" i="4"/>
  <c r="F7" i="4"/>
  <c r="F6" i="4"/>
  <c r="F5" i="4"/>
  <c r="F4" i="4"/>
  <c r="F3" i="4"/>
  <c r="F2" i="4"/>
  <c r="H4" i="4" l="1"/>
  <c r="H5" i="4"/>
</calcChain>
</file>

<file path=xl/sharedStrings.xml><?xml version="1.0" encoding="utf-8"?>
<sst xmlns="http://schemas.openxmlformats.org/spreadsheetml/2006/main" count="41685" uniqueCount="2029">
  <si>
    <t>Förutsättningar för utbildningen vid skolenheterna</t>
  </si>
  <si>
    <t>Huvudmannen ser till att rektorer som anställs vid skolenheterna har pedagogisk insikt genom utbildning och erfarenhet. För rektorer som anställts efter den 15 mars 2010 har huvudmannen sett till att de har gått, går eller kommer att gå särskild befattningsutbildning eller utbildning som kan jämställas med denna.</t>
  </si>
  <si>
    <t>Huvudmannen ser till att det på grundskoleenheterna finns tillgång till elevhälsa för eleverna i förskoleklass och grundskola, så att den kan användas främst förebyggande och hälsofrämjande för att stödja elevernas utveckling mot målen.</t>
  </si>
  <si>
    <t xml:space="preserve">Huvudmannen ser till att grundskolan har tillgång till personal med sådan kompetens, så att elevernas behov av vägledning inför val av framtida utbildnings- och yrkesverksamhet kan tillgodoses. </t>
  </si>
  <si>
    <t>Huvudmannen ser till att det på grundskoleenheterna finns tillgång till skolbibliotek, som kan användas för att stödja elevernas lärande och utveckling.</t>
  </si>
  <si>
    <t>Huvudmannen ser till att det vid grundskoleenheterna erbjuds och anordnas modersmålsundervisning för de elever som har rätt till detta.</t>
  </si>
  <si>
    <t>Huvudmannen ser till att det vid grundskoleenheterna erbjuds studiehandledning på modersmålet till de elever som behöver det.</t>
  </si>
  <si>
    <t>Huvudmannen tar emot anmälningar från rektorer om angivna kränkningar mot elever, utreder skyndsamt omständigheterna kring de angivna kränkningarna och vidtar i förekommande fall de åtgärder som skäligen kan krävas för att förhindra kränkande behandling i framtiden.</t>
  </si>
  <si>
    <t>Utveckling av utbildningen vid skolenheterna</t>
  </si>
  <si>
    <t>Inriktningen för huvudmannens kvalitetsarbete är att de nationella mål och krav som anges i styrdokumenten uppfylls.</t>
  </si>
  <si>
    <t>Huvudmannen följer upp resultat inom utbildningen, och dokumenterar denna uppföljning.</t>
  </si>
  <si>
    <t xml:space="preserve">Utifrån en analys av det som framkommer i uppföljningen beslutar huvudmannen om nödvändiga utvecklingsåtgärder, och dokumenterar de beslutade åtgärderna. </t>
  </si>
  <si>
    <t xml:space="preserve">Huvudmannen planerar för genomförandet av utvecklingsåtgärder och genomför dessa. Planeringen och åtgärderna dokumenteras. </t>
  </si>
  <si>
    <t>Grundskola</t>
  </si>
  <si>
    <t>Huvudmannatillsyn</t>
  </si>
  <si>
    <t>Redovisat per län, kommun, skola och arbetsområde</t>
  </si>
  <si>
    <t>Län</t>
  </si>
  <si>
    <t>Kommun</t>
  </si>
  <si>
    <t>Ärendenummer</t>
  </si>
  <si>
    <t>Huvudman</t>
  </si>
  <si>
    <t>Huvudmannatyp</t>
  </si>
  <si>
    <t>Antal arbetsområden med brister</t>
  </si>
  <si>
    <t>Kommunen säkerställer att eleverna i dess grundskola fullgör sin skolgång.</t>
  </si>
  <si>
    <t>Utbildningen vid skolenheterna genomförs av den huvudman som erhållit godkännande för utbildningen vid respektive skolenhet, samt enligt de villkor som framgår av godkännandet eller särskilda beslut.</t>
  </si>
  <si>
    <t xml:space="preserve">Huvudmannen lämnar snarast uppgift till hemkommun när en skolpliktig elev börjar eller slutar vid dess fristående skola eller utan giltig orsak är frånvarande i betydande utsträckning. </t>
  </si>
  <si>
    <t>Huvudmannen överlämnar elevernas slutbetyg till den kommun där skolan är belägen.</t>
  </si>
  <si>
    <t>Kommunen fördelar resurser till utbildning inom skolväsendet efter elevernas olika förutsättningar och behov, för att säkerställa en likvärdig utbildning.</t>
  </si>
  <si>
    <t>Antal</t>
  </si>
  <si>
    <t>Andel</t>
  </si>
  <si>
    <t>Tillsynade</t>
  </si>
  <si>
    <t>Med brist</t>
  </si>
  <si>
    <t>Utan brist</t>
  </si>
  <si>
    <t>Stockholm</t>
  </si>
  <si>
    <t>Offentlig</t>
  </si>
  <si>
    <t>Stockholms kommun</t>
  </si>
  <si>
    <t>Örebro kommun</t>
  </si>
  <si>
    <t>Lindesbergs kommun</t>
  </si>
  <si>
    <t>Enskild flera enhet</t>
  </si>
  <si>
    <t>Värmlands län</t>
  </si>
  <si>
    <t>Hallands län</t>
  </si>
  <si>
    <t>Kronobergs län</t>
  </si>
  <si>
    <t>Stockholms län</t>
  </si>
  <si>
    <t>Västmanlands län</t>
  </si>
  <si>
    <t>Skåne län</t>
  </si>
  <si>
    <t>Örebro län</t>
  </si>
  <si>
    <t>Uppsala län</t>
  </si>
  <si>
    <t>Dalarnas län</t>
  </si>
  <si>
    <t>Jämtlands län</t>
  </si>
  <si>
    <t>Västra Götalands län</t>
  </si>
  <si>
    <t>Kalmar län</t>
  </si>
  <si>
    <t>Jönköpings län</t>
  </si>
  <si>
    <t>Södermanlands län</t>
  </si>
  <si>
    <t>Västerbottens län</t>
  </si>
  <si>
    <t>Ingen brist</t>
  </si>
  <si>
    <t>Föreläggande</t>
  </si>
  <si>
    <t>Föreläggande vid vite</t>
  </si>
  <si>
    <t>Anmärkning</t>
  </si>
  <si>
    <t>Avstående från ingripande</t>
  </si>
  <si>
    <t>Enskild en enhet</t>
  </si>
  <si>
    <t>Gävleborgs län</t>
  </si>
  <si>
    <t>Östergötlands län</t>
  </si>
  <si>
    <t>Blekinge län</t>
  </si>
  <si>
    <t>Norrbottens län</t>
  </si>
  <si>
    <t>Att tolka statistiken</t>
  </si>
  <si>
    <t>- Hela landets skolverksamhet granskas under en treårsperiod men alla skolor får inte besök. Skolinspektionen prioriterar att besöka de skolor där en hög andel elever riskerar att inte få den utbildning som de har rätt till.  Alla fristående skolor granskas och kan antingen få prioriterad eller bastillsyn. Skolor med offentlig huvudman som inte prioriteras får inget skolbesök utan granskas endast via tillsyn på huvudmannanivå. Tillsynen sker alltså i två olika former, bas eller prioriterad form. En prioriterad tillsyn av en skola innebär en djupare granskning än en bastillsyn. Bastillsynen tillämpas endast på fristående skolor.</t>
  </si>
  <si>
    <t xml:space="preserve"> - Huvudmannen är den som driver skolan/verksamheten. När det gäller kommunala skolor är huvudmannen kommunen och för landstingsdrivna skolor är huvudmannen landstinget. Dessa huvudmän kategoriseras som offentliga huvudmän. För fristående skolor är huvudmannen det företag eller organisation eller den enskilda individ som driver skolan. Dessa huvudmän  kategorisaras som enskilda huvudmän. En enskild huvudman kan vara huvudman för en eller fler skolenheter.</t>
  </si>
  <si>
    <t>- Fokus för tillsynen (och denna statistik) är de områden där det finns brister, inte de områden där skolan uppfyller skollagen, läroplaner och övriga författningar.</t>
  </si>
  <si>
    <t>- De brister som presenteras i statistiken är de som påträffades vid tiden för tillsynen. Eftersom tillsynen ska fungera som underlag för skolors utvecklings- och förbättringsarbete kan en del av de påträffade bristerna redan åtgärdats.</t>
  </si>
  <si>
    <t xml:space="preserve">- Det är svårt att jämföra resultatet av tillsynen mellan olika år eftersom modellen för tillsyn kontinuerligt utvecklas och anpassas till nya förutsättningar, till exempel lagförändringar. Det är också svårt för att urvalet av skolor inte är slumpmässigt från år till år vilket även gör att resultaten inte kan generaliseras till att gälla alla skolor och verksamheter i riket. </t>
  </si>
  <si>
    <t>- Procentandelarna i statistiken beräknas utifrån antal skolor och verksamheter där en bedömning har gjorts. Alla områden är inte relevanta att granska i alla skolor.</t>
  </si>
  <si>
    <r>
      <t xml:space="preserve">Har du frågor kring statistiken, kontakta </t>
    </r>
    <r>
      <rPr>
        <b/>
        <sz val="11"/>
        <color rgb="FF0070C0"/>
        <rFont val="Calibri"/>
        <family val="2"/>
        <scheme val="minor"/>
      </rPr>
      <t>statistik@skolinspektionen.se</t>
    </r>
  </si>
  <si>
    <r>
      <rPr>
        <b/>
        <sz val="11"/>
        <rFont val="Calibri"/>
        <family val="2"/>
        <scheme val="minor"/>
      </rPr>
      <t>Om du vill läsa själva beslutet för en skola eller huvudman, gå in på</t>
    </r>
    <r>
      <rPr>
        <b/>
        <sz val="11"/>
        <color rgb="FFFF0000"/>
        <rFont val="Calibri"/>
        <family val="2"/>
        <scheme val="minor"/>
      </rPr>
      <t xml:space="preserve"> </t>
    </r>
    <r>
      <rPr>
        <b/>
        <sz val="11"/>
        <color rgb="FF0070C0"/>
        <rFont val="Calibri"/>
        <family val="2"/>
        <scheme val="minor"/>
      </rPr>
      <t>www.skolinspektionen.se/sv/Beslut-och-rapporter</t>
    </r>
  </si>
  <si>
    <t xml:space="preserve">Om det under tillsynen framkommer andra brister än det som omfattar bedömningsunderlaget för den typen av tillsyn som en skola har genomgått anges det som ytterligare brist(er). </t>
  </si>
  <si>
    <t>YB</t>
  </si>
  <si>
    <t>Ytterligare brister</t>
  </si>
  <si>
    <t>Organisationsnummer</t>
  </si>
  <si>
    <t>Hylte</t>
  </si>
  <si>
    <t>Sollentuna</t>
  </si>
  <si>
    <t>Täby</t>
  </si>
  <si>
    <t>Jönköping</t>
  </si>
  <si>
    <t>Västervik</t>
  </si>
  <si>
    <t>Solna</t>
  </si>
  <si>
    <t>Linköping</t>
  </si>
  <si>
    <t>Mölndal</t>
  </si>
  <si>
    <t>Kristianstad</t>
  </si>
  <si>
    <t>Arvika</t>
  </si>
  <si>
    <t>Malmö</t>
  </si>
  <si>
    <t>Vellinge</t>
  </si>
  <si>
    <t>Botkyrka</t>
  </si>
  <si>
    <t>Danderyd</t>
  </si>
  <si>
    <t>Lidingö</t>
  </si>
  <si>
    <t>Varberg</t>
  </si>
  <si>
    <t>Skövde</t>
  </si>
  <si>
    <t>Vännäs</t>
  </si>
  <si>
    <t>Klippan</t>
  </si>
  <si>
    <t>Umeå</t>
  </si>
  <si>
    <t>Sävsjö</t>
  </si>
  <si>
    <t>Borås</t>
  </si>
  <si>
    <t xml:space="preserve">Arbetssområden (AO) och kritiska faktorer (KF) </t>
  </si>
  <si>
    <t>Andel huvudmän med brister</t>
  </si>
  <si>
    <t>AO 1</t>
  </si>
  <si>
    <t>KF</t>
  </si>
  <si>
    <t>AO 2</t>
  </si>
  <si>
    <t>2015:4004</t>
  </si>
  <si>
    <t>2015:9032</t>
  </si>
  <si>
    <t>2015:9310</t>
  </si>
  <si>
    <t>2015:9464</t>
  </si>
  <si>
    <t>2015:9476</t>
  </si>
  <si>
    <t>2015:9539</t>
  </si>
  <si>
    <t>2015:9597</t>
  </si>
  <si>
    <t>2015:9650</t>
  </si>
  <si>
    <t>2015:9769</t>
  </si>
  <si>
    <t>2015:9808</t>
  </si>
  <si>
    <t>2015:9989</t>
  </si>
  <si>
    <t>2016:10335</t>
  </si>
  <si>
    <t>2016:10357</t>
  </si>
  <si>
    <t>2016:10388</t>
  </si>
  <si>
    <t>2016:10424</t>
  </si>
  <si>
    <t>2016:10435</t>
  </si>
  <si>
    <t>2016:10478</t>
  </si>
  <si>
    <t>2016:10502</t>
  </si>
  <si>
    <t>2016:10515</t>
  </si>
  <si>
    <t>2016:10529</t>
  </si>
  <si>
    <t>2016:10542</t>
  </si>
  <si>
    <t>2016:10553</t>
  </si>
  <si>
    <t>2016:10575</t>
  </si>
  <si>
    <t>2016:10582</t>
  </si>
  <si>
    <t>2016:10595</t>
  </si>
  <si>
    <t>2016:10608</t>
  </si>
  <si>
    <t>2016:10634</t>
  </si>
  <si>
    <t>2016:10647</t>
  </si>
  <si>
    <t>2016:10672</t>
  </si>
  <si>
    <t>2016:10684</t>
  </si>
  <si>
    <t>2016:10691</t>
  </si>
  <si>
    <t>2016:10708</t>
  </si>
  <si>
    <t>2016:10730</t>
  </si>
  <si>
    <t>2016:10747</t>
  </si>
  <si>
    <t>2016:10764</t>
  </si>
  <si>
    <t>2016:10772</t>
  </si>
  <si>
    <t>2016:10782</t>
  </si>
  <si>
    <t>2016:10809</t>
  </si>
  <si>
    <t>2016:10827</t>
  </si>
  <si>
    <t>2016:10839</t>
  </si>
  <si>
    <t>2016:10863</t>
  </si>
  <si>
    <t>2016:10876</t>
  </si>
  <si>
    <t>2016:10902</t>
  </si>
  <si>
    <t>2016:10910</t>
  </si>
  <si>
    <t>2016:10952</t>
  </si>
  <si>
    <t>2016:10966</t>
  </si>
  <si>
    <t>2016:10976</t>
  </si>
  <si>
    <t>2016:10987</t>
  </si>
  <si>
    <t>2016:11047</t>
  </si>
  <si>
    <t>2016:11081</t>
  </si>
  <si>
    <t>2016:11091</t>
  </si>
  <si>
    <t>2016:11098</t>
  </si>
  <si>
    <t>2016:11106</t>
  </si>
  <si>
    <t>2016:11123</t>
  </si>
  <si>
    <t>2016:11158</t>
  </si>
  <si>
    <t>2016:11211</t>
  </si>
  <si>
    <t>2016:11218</t>
  </si>
  <si>
    <t>2016:11299</t>
  </si>
  <si>
    <t>2016:11325</t>
  </si>
  <si>
    <t>2016:11343</t>
  </si>
  <si>
    <t>2016:11366</t>
  </si>
  <si>
    <t>2016:4384</t>
  </si>
  <si>
    <t>2016:4406</t>
  </si>
  <si>
    <t>2016:4417</t>
  </si>
  <si>
    <t>2016:4442</t>
  </si>
  <si>
    <t>2016:4452</t>
  </si>
  <si>
    <t>2016:4463</t>
  </si>
  <si>
    <t>2016:4477</t>
  </si>
  <si>
    <t>2016:4487</t>
  </si>
  <si>
    <t>2016:4496</t>
  </si>
  <si>
    <t>2016:4507</t>
  </si>
  <si>
    <t>2016:4522</t>
  </si>
  <si>
    <t>2016:4538</t>
  </si>
  <si>
    <t>2016:4549</t>
  </si>
  <si>
    <t>2016:4622</t>
  </si>
  <si>
    <t>2016:4630</t>
  </si>
  <si>
    <t>2016:4642</t>
  </si>
  <si>
    <t>2016:4654</t>
  </si>
  <si>
    <t>2016:4673</t>
  </si>
  <si>
    <t>2016:4709</t>
  </si>
  <si>
    <t>2016:4717</t>
  </si>
  <si>
    <t>2016:4735</t>
  </si>
  <si>
    <t>2016:4748</t>
  </si>
  <si>
    <t>2016:4764</t>
  </si>
  <si>
    <t>2016:4777</t>
  </si>
  <si>
    <t>2016:4789</t>
  </si>
  <si>
    <t>2016:4814</t>
  </si>
  <si>
    <t>2016:4823</t>
  </si>
  <si>
    <t>2016:4833</t>
  </si>
  <si>
    <t>2016:4856</t>
  </si>
  <si>
    <t>2016:4915</t>
  </si>
  <si>
    <t>2016:4946</t>
  </si>
  <si>
    <t>2016:4955</t>
  </si>
  <si>
    <t>2016:4965</t>
  </si>
  <si>
    <t>2016:4974</t>
  </si>
  <si>
    <t>2016:5018</t>
  </si>
  <si>
    <t>2016:5053</t>
  </si>
  <si>
    <t>2016:5058</t>
  </si>
  <si>
    <t>2016:5070</t>
  </si>
  <si>
    <t>2016:5091</t>
  </si>
  <si>
    <t>2016:5146</t>
  </si>
  <si>
    <t>2016:5150</t>
  </si>
  <si>
    <t>2016:5161</t>
  </si>
  <si>
    <t>2016:5166</t>
  </si>
  <si>
    <t>2016:5748</t>
  </si>
  <si>
    <t>2016:8942</t>
  </si>
  <si>
    <t>2017:157</t>
  </si>
  <si>
    <t>2017:164</t>
  </si>
  <si>
    <t>2017:265</t>
  </si>
  <si>
    <t>2017:3118</t>
  </si>
  <si>
    <t>2017:353</t>
  </si>
  <si>
    <t>2017:3852</t>
  </si>
  <si>
    <t>2017:3985</t>
  </si>
  <si>
    <t>2017:4466</t>
  </si>
  <si>
    <t>2017:454</t>
  </si>
  <si>
    <t>2017:457</t>
  </si>
  <si>
    <t>2017:5689</t>
  </si>
  <si>
    <t>2017:5922</t>
  </si>
  <si>
    <t>2017:6164</t>
  </si>
  <si>
    <t>2017:6221</t>
  </si>
  <si>
    <t>2017:6417</t>
  </si>
  <si>
    <t>2017:7913</t>
  </si>
  <si>
    <t>2017:8637</t>
  </si>
  <si>
    <t>2015:9644</t>
  </si>
  <si>
    <t>2015:9661</t>
  </si>
  <si>
    <t>2015:9733</t>
  </si>
  <si>
    <t>2015:9755</t>
  </si>
  <si>
    <t>2015:9793</t>
  </si>
  <si>
    <t>2015:9812</t>
  </si>
  <si>
    <t>2015:9818</t>
  </si>
  <si>
    <t>2015:9858</t>
  </si>
  <si>
    <t>2015:9873</t>
  </si>
  <si>
    <t>2015:9877</t>
  </si>
  <si>
    <t>2015:9879</t>
  </si>
  <si>
    <t>2015:9890</t>
  </si>
  <si>
    <t>2015:9912</t>
  </si>
  <si>
    <t>2015:9922</t>
  </si>
  <si>
    <t>2015:9930</t>
  </si>
  <si>
    <t>2016:10309</t>
  </si>
  <si>
    <t>2016:10322</t>
  </si>
  <si>
    <t>2016:10330</t>
  </si>
  <si>
    <t>2016:10331</t>
  </si>
  <si>
    <t>2016:11036</t>
  </si>
  <si>
    <t>2016:11045</t>
  </si>
  <si>
    <t>2016:11088</t>
  </si>
  <si>
    <t>2016:11090</t>
  </si>
  <si>
    <t>2016:11112</t>
  </si>
  <si>
    <t>2016:11119</t>
  </si>
  <si>
    <t>2016:11132</t>
  </si>
  <si>
    <t>2016:11164</t>
  </si>
  <si>
    <t>2016:11166</t>
  </si>
  <si>
    <t>2016:11175</t>
  </si>
  <si>
    <t>2016:11185</t>
  </si>
  <si>
    <t>2016:11189</t>
  </si>
  <si>
    <t>2016:11198</t>
  </si>
  <si>
    <t>2016:11200</t>
  </si>
  <si>
    <t>2016:11202</t>
  </si>
  <si>
    <t>2016:11205</t>
  </si>
  <si>
    <t>2016:11238</t>
  </si>
  <si>
    <t>2016:11242</t>
  </si>
  <si>
    <t>2016:11253</t>
  </si>
  <si>
    <t>2016:11255</t>
  </si>
  <si>
    <t>2016:11258</t>
  </si>
  <si>
    <t>2016:11260</t>
  </si>
  <si>
    <t>2016:11262</t>
  </si>
  <si>
    <t>2016:11264</t>
  </si>
  <si>
    <t>2016:11266</t>
  </si>
  <si>
    <t>2016:11268</t>
  </si>
  <si>
    <t>2016:11270</t>
  </si>
  <si>
    <t>2016:11274</t>
  </si>
  <si>
    <t>2016:11276</t>
  </si>
  <si>
    <t>2016:11278</t>
  </si>
  <si>
    <t>2016:11280</t>
  </si>
  <si>
    <t>2016:11282</t>
  </si>
  <si>
    <t>2016:11286</t>
  </si>
  <si>
    <t>2016:11288</t>
  </si>
  <si>
    <t>2016:11294</t>
  </si>
  <si>
    <t>2016:11296</t>
  </si>
  <si>
    <t>2016:11298</t>
  </si>
  <si>
    <t>2016:11306</t>
  </si>
  <si>
    <t>2016:11308</t>
  </si>
  <si>
    <t>2016:11310</t>
  </si>
  <si>
    <t>2016:11312</t>
  </si>
  <si>
    <t>2016:11314</t>
  </si>
  <si>
    <t>2016:11316</t>
  </si>
  <si>
    <t>2016:11318</t>
  </si>
  <si>
    <t>2016:11320</t>
  </si>
  <si>
    <t>2016:11322</t>
  </si>
  <si>
    <t>2016:11324</t>
  </si>
  <si>
    <t>2016:11333</t>
  </si>
  <si>
    <t>2016:11336</t>
  </si>
  <si>
    <t>2016:11338</t>
  </si>
  <si>
    <t>2016:11340</t>
  </si>
  <si>
    <t>2016:11348</t>
  </si>
  <si>
    <t>2016:11350</t>
  </si>
  <si>
    <t>2016:11352</t>
  </si>
  <si>
    <t>2016:11359</t>
  </si>
  <si>
    <t>2016:11363</t>
  </si>
  <si>
    <t>2016:4235</t>
  </si>
  <si>
    <t>2016:4237</t>
  </si>
  <si>
    <t>2016:4239</t>
  </si>
  <si>
    <t>2016:4376</t>
  </si>
  <si>
    <t>2016:5032</t>
  </si>
  <si>
    <t>2016:5036</t>
  </si>
  <si>
    <t>2016:5042</t>
  </si>
  <si>
    <t>2016:5046</t>
  </si>
  <si>
    <t>2016:5072</t>
  </si>
  <si>
    <t>2016:5074</t>
  </si>
  <si>
    <t>2016:5078</t>
  </si>
  <si>
    <t>2016:5084</t>
  </si>
  <si>
    <t>2016:5086</t>
  </si>
  <si>
    <t>2016:5103</t>
  </si>
  <si>
    <t>2016:5105</t>
  </si>
  <si>
    <t>2016:5114</t>
  </si>
  <si>
    <t>2016:5117</t>
  </si>
  <si>
    <t>2016:5125</t>
  </si>
  <si>
    <t>2016:5129</t>
  </si>
  <si>
    <t>2016:5133</t>
  </si>
  <si>
    <t>2016:5135</t>
  </si>
  <si>
    <t>2016:5137</t>
  </si>
  <si>
    <t>2016:5139</t>
  </si>
  <si>
    <t>2016:5141</t>
  </si>
  <si>
    <t>2016:5163</t>
  </si>
  <si>
    <t>2016:5171</t>
  </si>
  <si>
    <t>2016:5177</t>
  </si>
  <si>
    <t>2016:5179</t>
  </si>
  <si>
    <t>2016:5181</t>
  </si>
  <si>
    <t>2016:5183</t>
  </si>
  <si>
    <t>2016:5189</t>
  </si>
  <si>
    <t>2016:5191</t>
  </si>
  <si>
    <t>2016:5201</t>
  </si>
  <si>
    <t>2016:6102</t>
  </si>
  <si>
    <t>2016:9429</t>
  </si>
  <si>
    <t>2016:9431</t>
  </si>
  <si>
    <t>2016:9432</t>
  </si>
  <si>
    <t>2016:9433</t>
  </si>
  <si>
    <t>2016:9434</t>
  </si>
  <si>
    <t>2016:9435</t>
  </si>
  <si>
    <t>2016:9436</t>
  </si>
  <si>
    <t>2016:9437</t>
  </si>
  <si>
    <t>2016:9438</t>
  </si>
  <si>
    <t>2016:947</t>
  </si>
  <si>
    <t>2016:9715</t>
  </si>
  <si>
    <t>2016:9717</t>
  </si>
  <si>
    <t>2016:9718</t>
  </si>
  <si>
    <t>2016:9719</t>
  </si>
  <si>
    <t>2016:9720</t>
  </si>
  <si>
    <t>2016:9721</t>
  </si>
  <si>
    <t>2016:9722</t>
  </si>
  <si>
    <t>2016:9723</t>
  </si>
  <si>
    <t>2016:9724</t>
  </si>
  <si>
    <t>2016:9725</t>
  </si>
  <si>
    <t>2016:9726</t>
  </si>
  <si>
    <t>2016:9727</t>
  </si>
  <si>
    <t>2017:5095</t>
  </si>
  <si>
    <t>2017:6011</t>
  </si>
  <si>
    <t>2017:6022</t>
  </si>
  <si>
    <t>2017:6040</t>
  </si>
  <si>
    <t>2017:6044</t>
  </si>
  <si>
    <t>2017:6046</t>
  </si>
  <si>
    <t>2017:6055</t>
  </si>
  <si>
    <t>2017:6065</t>
  </si>
  <si>
    <t>2017:6087</t>
  </si>
  <si>
    <t>2017:6099</t>
  </si>
  <si>
    <t>2017:6620</t>
  </si>
  <si>
    <t>2017:6623</t>
  </si>
  <si>
    <t>2017:8949</t>
  </si>
  <si>
    <t>2017:9285</t>
  </si>
  <si>
    <t>Skåne</t>
  </si>
  <si>
    <t>Uppsala kommun</t>
  </si>
  <si>
    <t>Mörbylånga kommun</t>
  </si>
  <si>
    <t>Laxå kommun</t>
  </si>
  <si>
    <t>Lekebergs kommun</t>
  </si>
  <si>
    <t>Haninge</t>
  </si>
  <si>
    <t>Sigtuna</t>
  </si>
  <si>
    <t>Eskilstuna</t>
  </si>
  <si>
    <t>Ödeshög</t>
  </si>
  <si>
    <t>Norrköping</t>
  </si>
  <si>
    <t>Gnosjö</t>
  </si>
  <si>
    <t>Tingsryd</t>
  </si>
  <si>
    <t>Ljungby</t>
  </si>
  <si>
    <t>Hultsfred</t>
  </si>
  <si>
    <t>Olofström</t>
  </si>
  <si>
    <t>Örkelljunga</t>
  </si>
  <si>
    <t>Båstad</t>
  </si>
  <si>
    <t>Ängelholm</t>
  </si>
  <si>
    <t>Burlöv</t>
  </si>
  <si>
    <t>Tanum</t>
  </si>
  <si>
    <t>Uddevalla</t>
  </si>
  <si>
    <t>Strömstad</t>
  </si>
  <si>
    <t>Mullsjö</t>
  </si>
  <si>
    <t>Götene</t>
  </si>
  <si>
    <t>Mariestad</t>
  </si>
  <si>
    <t>Falköping</t>
  </si>
  <si>
    <t>Surahammar</t>
  </si>
  <si>
    <t>Hallstahammar</t>
  </si>
  <si>
    <t>Arboga</t>
  </si>
  <si>
    <t>Smedjebacken</t>
  </si>
  <si>
    <t>Hedemora</t>
  </si>
  <si>
    <t>Ludvika</t>
  </si>
  <si>
    <t>Ljusdal</t>
  </si>
  <si>
    <t>Hudiksvall</t>
  </si>
  <si>
    <t>Åre</t>
  </si>
  <si>
    <t>Storuman</t>
  </si>
  <si>
    <t>Boden</t>
  </si>
  <si>
    <t>Salem</t>
  </si>
  <si>
    <t>Trosa</t>
  </si>
  <si>
    <t>Uppsala</t>
  </si>
  <si>
    <t>Vänersborg</t>
  </si>
  <si>
    <t>Södertälje</t>
  </si>
  <si>
    <t>Järfälla</t>
  </si>
  <si>
    <t>Strängnäs</t>
  </si>
  <si>
    <t>Söderköping</t>
  </si>
  <si>
    <t>Torsås</t>
  </si>
  <si>
    <t>Nybro</t>
  </si>
  <si>
    <t>Höganäs</t>
  </si>
  <si>
    <t>Munkedal</t>
  </si>
  <si>
    <t>Ale</t>
  </si>
  <si>
    <t>Ulricehamn</t>
  </si>
  <si>
    <t>Grästorp</t>
  </si>
  <si>
    <t>Skara</t>
  </si>
  <si>
    <t>Torsby</t>
  </si>
  <si>
    <t>Säffle</t>
  </si>
  <si>
    <t>Nora</t>
  </si>
  <si>
    <t>Vansbro</t>
  </si>
  <si>
    <t>Orsa</t>
  </si>
  <si>
    <t>Arjeplog</t>
  </si>
  <si>
    <t>Haparanda</t>
  </si>
  <si>
    <t>Norsjö</t>
  </si>
  <si>
    <t>Gnesta</t>
  </si>
  <si>
    <t>Eslöv</t>
  </si>
  <si>
    <t>Aneby</t>
  </si>
  <si>
    <t>Nässjö kommun</t>
  </si>
  <si>
    <t>Tranås kommun</t>
  </si>
  <si>
    <t>Lomma</t>
  </si>
  <si>
    <t>Osby</t>
  </si>
  <si>
    <t>Falkenberg</t>
  </si>
  <si>
    <t>Värnamo</t>
  </si>
  <si>
    <t>Uppvidinge</t>
  </si>
  <si>
    <t>Älmhults kommun</t>
  </si>
  <si>
    <t>Hedemora Kommun</t>
  </si>
  <si>
    <t>Falköpings kommun</t>
  </si>
  <si>
    <t>Vellinge kommun</t>
  </si>
  <si>
    <t>Tingsryds kommun</t>
  </si>
  <si>
    <t>Uddevalla kommun</t>
  </si>
  <si>
    <t>Haninge kommun</t>
  </si>
  <si>
    <t>Vänersborgs kommun</t>
  </si>
  <si>
    <t>Ljusdals kommun</t>
  </si>
  <si>
    <t>Aneby kommun</t>
  </si>
  <si>
    <t>Norrköpings kommun</t>
  </si>
  <si>
    <t>Bodens kommun</t>
  </si>
  <si>
    <t>Skövde kommun</t>
  </si>
  <si>
    <t>Sigtuna kommun</t>
  </si>
  <si>
    <t>Falkenbergs kommun</t>
  </si>
  <si>
    <t>Vaggeryds kommun</t>
  </si>
  <si>
    <t>Ängelholms kommun</t>
  </si>
  <si>
    <t>Tanums kommun</t>
  </si>
  <si>
    <t>Salems kommun</t>
  </si>
  <si>
    <t>Mariestads kommun</t>
  </si>
  <si>
    <t>Ljungby kommun</t>
  </si>
  <si>
    <t>Eskilstuna kommun</t>
  </si>
  <si>
    <t>Örkelljunga kommun</t>
  </si>
  <si>
    <t>Partille kommun</t>
  </si>
  <si>
    <t>Hedemora kommun</t>
  </si>
  <si>
    <t>Hudiksvalls kommun</t>
  </si>
  <si>
    <t>Järfälla kommun</t>
  </si>
  <si>
    <t>Ale kommun</t>
  </si>
  <si>
    <t>Gnesta kommun</t>
  </si>
  <si>
    <t>Sollentuna kommun</t>
  </si>
  <si>
    <t>Danderyds kommun</t>
  </si>
  <si>
    <t>Höganäs kommun</t>
  </si>
  <si>
    <t>Malmö kommun</t>
  </si>
  <si>
    <t>Umeå kommun</t>
  </si>
  <si>
    <t>Botkyrka kommun</t>
  </si>
  <si>
    <t>Ulricehamns kommun</t>
  </si>
  <si>
    <t>Lidingö kommun</t>
  </si>
  <si>
    <t>Lomma kommun</t>
  </si>
  <si>
    <t>Älvkarleby kommun</t>
  </si>
  <si>
    <t>Skara kommun</t>
  </si>
  <si>
    <t>Varbergs kommun</t>
  </si>
  <si>
    <t>Torsby kommun</t>
  </si>
  <si>
    <t>Orsa kommun</t>
  </si>
  <si>
    <t>Säffle kommun</t>
  </si>
  <si>
    <t>Klippans kommun</t>
  </si>
  <si>
    <t>Eslövs kommun</t>
  </si>
  <si>
    <t>Haparanda kommun</t>
  </si>
  <si>
    <t>Strängnäs kommun</t>
  </si>
  <si>
    <t>Nora kommun</t>
  </si>
  <si>
    <t>Söderköpings kommun</t>
  </si>
  <si>
    <t>Nybro kommun</t>
  </si>
  <si>
    <t>Västerviks kommun</t>
  </si>
  <si>
    <t>Västerås kommun</t>
  </si>
  <si>
    <t>Kristianstads kommun</t>
  </si>
  <si>
    <t>Uppvidinge kommun</t>
  </si>
  <si>
    <t>Lunds kommun</t>
  </si>
  <si>
    <t>Ronneby kommun</t>
  </si>
  <si>
    <t>Landskrona kommun</t>
  </si>
  <si>
    <t>Karlskrona kommun</t>
  </si>
  <si>
    <t>Samsa AB</t>
  </si>
  <si>
    <t>5565990545</t>
  </si>
  <si>
    <t>2120000704</t>
  </si>
  <si>
    <t>2120001918</t>
  </si>
  <si>
    <t>2120002981</t>
  </si>
  <si>
    <t>Södermanlands läns landsting</t>
  </si>
  <si>
    <t>2321000032</t>
  </si>
  <si>
    <t>Pysslingen förskolor och skolor AB</t>
  </si>
  <si>
    <t>5560354309</t>
  </si>
  <si>
    <t>Vittraskolorna AB</t>
  </si>
  <si>
    <t>5564586716</t>
  </si>
  <si>
    <t>Primaskolan i Sverige AB</t>
  </si>
  <si>
    <t>5565570958</t>
  </si>
  <si>
    <t>Magitaskolan AB</t>
  </si>
  <si>
    <t>5567342919</t>
  </si>
  <si>
    <t>AcadeMedia fria grundskolor AB</t>
  </si>
  <si>
    <t>5569320699</t>
  </si>
  <si>
    <t>Mölndals kommun</t>
  </si>
  <si>
    <t>2120001363</t>
  </si>
  <si>
    <t>2120000084</t>
  </si>
  <si>
    <t>2120000225</t>
  </si>
  <si>
    <t>2120000357</t>
  </si>
  <si>
    <t>Ödeshögs kommun</t>
  </si>
  <si>
    <t>2120000373</t>
  </si>
  <si>
    <t>2120000456</t>
  </si>
  <si>
    <t>Gnosjö kommun</t>
  </si>
  <si>
    <t>2120000506</t>
  </si>
  <si>
    <t>2120000621</t>
  </si>
  <si>
    <t>2120000670</t>
  </si>
  <si>
    <t>Hultsfreds kommun</t>
  </si>
  <si>
    <t>2120000712</t>
  </si>
  <si>
    <t>Olofströms kommun</t>
  </si>
  <si>
    <t>2120000811</t>
  </si>
  <si>
    <t>2120000878</t>
  </si>
  <si>
    <t>Båstad kommun</t>
  </si>
  <si>
    <t>2120000944</t>
  </si>
  <si>
    <t>2120000977</t>
  </si>
  <si>
    <t>Burlövs kommun</t>
  </si>
  <si>
    <t>2120001025</t>
  </si>
  <si>
    <t>2120001033</t>
  </si>
  <si>
    <t>2120001348</t>
  </si>
  <si>
    <t>2120001397</t>
  </si>
  <si>
    <t>Strömstads kommun</t>
  </si>
  <si>
    <t>2120001405</t>
  </si>
  <si>
    <t>Mullsjö kommun</t>
  </si>
  <si>
    <t>2120001603</t>
  </si>
  <si>
    <t>Götene kommun</t>
  </si>
  <si>
    <t>2120001652</t>
  </si>
  <si>
    <t>2120001686</t>
  </si>
  <si>
    <t>2120001744</t>
  </si>
  <si>
    <t>Arvika kommun</t>
  </si>
  <si>
    <t>2120001892</t>
  </si>
  <si>
    <t>Surahammars kommun</t>
  </si>
  <si>
    <t>2120002031</t>
  </si>
  <si>
    <t>Hallstahammars kommun</t>
  </si>
  <si>
    <t>2120002064</t>
  </si>
  <si>
    <t>Arboga kommun</t>
  </si>
  <si>
    <t>2120002122</t>
  </si>
  <si>
    <t>Smedjebackens kommun</t>
  </si>
  <si>
    <t>2120002205</t>
  </si>
  <si>
    <t>2120002254</t>
  </si>
  <si>
    <t>Ludvika kommun</t>
  </si>
  <si>
    <t>2120002270</t>
  </si>
  <si>
    <t>2120002320</t>
  </si>
  <si>
    <t>2120002379</t>
  </si>
  <si>
    <t>Åre kommun</t>
  </si>
  <si>
    <t>2120002494</t>
  </si>
  <si>
    <t>Storumans kommun</t>
  </si>
  <si>
    <t>2120002577</t>
  </si>
  <si>
    <t>2120002767</t>
  </si>
  <si>
    <t>2120002874</t>
  </si>
  <si>
    <t>Trosa kommun</t>
  </si>
  <si>
    <t>2120002957</t>
  </si>
  <si>
    <t>2120003005</t>
  </si>
  <si>
    <t>Fridaskolorna AB</t>
  </si>
  <si>
    <t>5564515988</t>
  </si>
  <si>
    <t>Internationella Engelska Skolan i Sverige AB</t>
  </si>
  <si>
    <t>5564624368</t>
  </si>
  <si>
    <t>Nytida Enigma AB</t>
  </si>
  <si>
    <t>5564870771</t>
  </si>
  <si>
    <t>Nytida VIP AB</t>
  </si>
  <si>
    <t>5564969367</t>
  </si>
  <si>
    <t>Musikskolan lilla akademien AB</t>
  </si>
  <si>
    <t>5565510756</t>
  </si>
  <si>
    <t>Loks AB</t>
  </si>
  <si>
    <t>5565835146</t>
  </si>
  <si>
    <t>Jensen education college AB</t>
  </si>
  <si>
    <t>5566358759</t>
  </si>
  <si>
    <t>Thoren Framtid AB</t>
  </si>
  <si>
    <t>5567497051</t>
  </si>
  <si>
    <t>STEG för framtiden Aktiebolag</t>
  </si>
  <si>
    <t>5567538383</t>
  </si>
  <si>
    <t>Föreningen örjanskolan</t>
  </si>
  <si>
    <t>8156005103</t>
  </si>
  <si>
    <t>Stiftelsen waldorfpedagogik i vreta kloster</t>
  </si>
  <si>
    <t>8220027596</t>
  </si>
  <si>
    <t>Bladins skola, stiftelsen</t>
  </si>
  <si>
    <t>8460010948</t>
  </si>
  <si>
    <t>Stiftelsen umeå waldorfskola r karlsson mfl</t>
  </si>
  <si>
    <t>8940012076</t>
  </si>
  <si>
    <t>2120000043</t>
  </si>
  <si>
    <t>2120000126</t>
  </si>
  <si>
    <t>2120000134</t>
  </si>
  <si>
    <t>2120000191</t>
  </si>
  <si>
    <t>2120000258</t>
  </si>
  <si>
    <t>2120000365</t>
  </si>
  <si>
    <t>2120000464</t>
  </si>
  <si>
    <t>Sävsjö kommun</t>
  </si>
  <si>
    <t>2120000563</t>
  </si>
  <si>
    <t>Torsås kommun</t>
  </si>
  <si>
    <t>2120000696</t>
  </si>
  <si>
    <t>2120000753</t>
  </si>
  <si>
    <t>2120000779</t>
  </si>
  <si>
    <t>2120000928</t>
  </si>
  <si>
    <t>2120001124</t>
  </si>
  <si>
    <t>2120001165</t>
  </si>
  <si>
    <t>2120001249</t>
  </si>
  <si>
    <t>Munkedals kommun</t>
  </si>
  <si>
    <t>2120001330</t>
  </si>
  <si>
    <t>2120001439</t>
  </si>
  <si>
    <t>Borås kommun</t>
  </si>
  <si>
    <t>2120001561</t>
  </si>
  <si>
    <t>2120001579</t>
  </si>
  <si>
    <t>Grästorps kommun</t>
  </si>
  <si>
    <t>2120001595</t>
  </si>
  <si>
    <t>2120001702</t>
  </si>
  <si>
    <t>2120001710</t>
  </si>
  <si>
    <t>2120001777</t>
  </si>
  <si>
    <t>2120001900</t>
  </si>
  <si>
    <t>2120002007</t>
  </si>
  <si>
    <t>Vansbro kommun</t>
  </si>
  <si>
    <t>2120002130</t>
  </si>
  <si>
    <t>Malung-sälens kommun</t>
  </si>
  <si>
    <t>2120002148</t>
  </si>
  <si>
    <t>2120002189</t>
  </si>
  <si>
    <t>2120002627</t>
  </si>
  <si>
    <t>Arjeplogs kommun</t>
  </si>
  <si>
    <t>2120002668</t>
  </si>
  <si>
    <t>2120002775</t>
  </si>
  <si>
    <t>Vännäs kommun</t>
  </si>
  <si>
    <t>2120002841</t>
  </si>
  <si>
    <t>Norsjö kommun</t>
  </si>
  <si>
    <t>2120002858</t>
  </si>
  <si>
    <t>2120002882</t>
  </si>
  <si>
    <t>2120002965</t>
  </si>
  <si>
    <t>Minervaskolan i umeå AB</t>
  </si>
  <si>
    <t>5565735049</t>
  </si>
  <si>
    <t>Olympica AB</t>
  </si>
  <si>
    <t>5565938700</t>
  </si>
  <si>
    <t>Ingridskolan AB</t>
  </si>
  <si>
    <t>5566222013</t>
  </si>
  <si>
    <t>Friskolan i Mariestad AB</t>
  </si>
  <si>
    <t>5568020852</t>
  </si>
  <si>
    <t>Enskilda gymnasiet</t>
  </si>
  <si>
    <t>8020126531</t>
  </si>
  <si>
    <t>Al-azhar stiftelsen</t>
  </si>
  <si>
    <t>8024044888</t>
  </si>
  <si>
    <t>Sigtuna skolstiftelse</t>
  </si>
  <si>
    <t>8148002879</t>
  </si>
  <si>
    <t>Jönköpings kristna skolförening</t>
  </si>
  <si>
    <t>8260017648</t>
  </si>
  <si>
    <t>Nykvarns kommun</t>
  </si>
  <si>
    <t>2120002999</t>
  </si>
  <si>
    <t>2120001173</t>
  </si>
  <si>
    <t>2120000498</t>
  </si>
  <si>
    <t>2120000548</t>
  </si>
  <si>
    <t>2120000597</t>
  </si>
  <si>
    <t>Ab parts &amp; paomees</t>
  </si>
  <si>
    <t>5567025696</t>
  </si>
  <si>
    <t>2120001066</t>
  </si>
  <si>
    <t>Osby kommun</t>
  </si>
  <si>
    <t>2120000902</t>
  </si>
  <si>
    <t>2120001538</t>
  </si>
  <si>
    <t>2120001231</t>
  </si>
  <si>
    <t>Värnamo kommun</t>
  </si>
  <si>
    <t>2120000555</t>
  </si>
  <si>
    <t>Runstyckets förskola ab</t>
  </si>
  <si>
    <t>556451-8081</t>
  </si>
  <si>
    <t>2120000951</t>
  </si>
  <si>
    <t>2120000605</t>
  </si>
  <si>
    <t>Laboraskolan AB</t>
  </si>
  <si>
    <t>5566657515</t>
  </si>
  <si>
    <t>Aktiebolaget videdals privatskolor</t>
  </si>
  <si>
    <t>5564518750</t>
  </si>
  <si>
    <t>Anton utbildning ab</t>
  </si>
  <si>
    <t>5566024906</t>
  </si>
  <si>
    <t>Virestads friskola ekonomisk förening</t>
  </si>
  <si>
    <t>7696194153</t>
  </si>
  <si>
    <t>Ab dormsjöskolan</t>
  </si>
  <si>
    <t>5567692081</t>
  </si>
  <si>
    <t>Al-Zahraa Akademi AB</t>
  </si>
  <si>
    <t>5565536678</t>
  </si>
  <si>
    <t>Tasava AB</t>
  </si>
  <si>
    <t>5565586871</t>
  </si>
  <si>
    <t>Vårkullen AB</t>
  </si>
  <si>
    <t>5566086756</t>
  </si>
  <si>
    <t>Mångården AB</t>
  </si>
  <si>
    <t>5566344270</t>
  </si>
  <si>
    <t>Fyren EkAlmen AB</t>
  </si>
  <si>
    <t>5568568629</t>
  </si>
  <si>
    <t>Kungsholmens friskola ekonomisk förening</t>
  </si>
  <si>
    <t>7164221421</t>
  </si>
  <si>
    <t>Föräldrakooperativet TYSSLINGE SKOLA, Ekonomisk förening</t>
  </si>
  <si>
    <t>7164532132</t>
  </si>
  <si>
    <t>Föreningen hillel</t>
  </si>
  <si>
    <t>8020058411</t>
  </si>
  <si>
    <t>Stiftelsen djurgårdsskolan</t>
  </si>
  <si>
    <t>8020175769</t>
  </si>
  <si>
    <t>Stiftelsen sverigefinska skolan i järva</t>
  </si>
  <si>
    <t>8024007380</t>
  </si>
  <si>
    <t>Ideella föreningen för alla nationers fria skola</t>
  </si>
  <si>
    <t>8024093869</t>
  </si>
  <si>
    <t>Stiftelsen lillgårdsskolan i linköping</t>
  </si>
  <si>
    <t>8220028651</t>
  </si>
  <si>
    <t>Karlslunds if:s herrfotbollsklubb</t>
  </si>
  <si>
    <t>8750008438</t>
  </si>
  <si>
    <t>Al-risalah skandinaviska stiftelse</t>
  </si>
  <si>
    <t>8750037080</t>
  </si>
  <si>
    <t>Betaschool Handelsbolag</t>
  </si>
  <si>
    <t>9697195593</t>
  </si>
  <si>
    <t>Ängdala skolor ab</t>
  </si>
  <si>
    <t>5565279931</t>
  </si>
  <si>
    <t>Föreningen Mikaelgårdens Läkepedagogiska Inst</t>
  </si>
  <si>
    <t>8156002795</t>
  </si>
  <si>
    <t>Skanörs montessori förskola</t>
  </si>
  <si>
    <t>8460014684</t>
  </si>
  <si>
    <t>Idekulla skola handelsbolag</t>
  </si>
  <si>
    <t>9696416842</t>
  </si>
  <si>
    <t>Nya munken aktiebolag</t>
  </si>
  <si>
    <t>5563475028</t>
  </si>
  <si>
    <t>Vassbo Behandlingshem AB</t>
  </si>
  <si>
    <t>5564491602</t>
  </si>
  <si>
    <t>Montessoriskolan fredsduvan aktiebolag</t>
  </si>
  <si>
    <t>5564625308</t>
  </si>
  <si>
    <t>Vänersnäs montessoriskola aktiebolag</t>
  </si>
  <si>
    <t>5564698545</t>
  </si>
  <si>
    <t>Uppsala montessoriskola AB</t>
  </si>
  <si>
    <t>5565527354</t>
  </si>
  <si>
    <t>Distans strateg sweden AB</t>
  </si>
  <si>
    <t>5565833562</t>
  </si>
  <si>
    <t>Haninge montessoriskola aktiebolag</t>
  </si>
  <si>
    <t>5565927026</t>
  </si>
  <si>
    <t>Freinetskolan Tallbacken AB</t>
  </si>
  <si>
    <t>5566403407</t>
  </si>
  <si>
    <t>Oasen Utbildningscenter AB</t>
  </si>
  <si>
    <t>5566501796</t>
  </si>
  <si>
    <t>Jönsbergska Idrottsskolan Norrköping AB</t>
  </si>
  <si>
    <t>5566765920</t>
  </si>
  <si>
    <t>Blichergruppen AB</t>
  </si>
  <si>
    <t>5566930417</t>
  </si>
  <si>
    <t>Kajan Friskola AB</t>
  </si>
  <si>
    <t>5566945795</t>
  </si>
  <si>
    <t>Mimers Vittjärv AB</t>
  </si>
  <si>
    <t>5567226062</t>
  </si>
  <si>
    <t>Funktionsanalys i Skolan Stockholm AB</t>
  </si>
  <si>
    <t>5567379093</t>
  </si>
  <si>
    <t>Mia skola AB</t>
  </si>
  <si>
    <t>5567410807</t>
  </si>
  <si>
    <t>Sigtuna Friskola AB</t>
  </si>
  <si>
    <t>5567482707</t>
  </si>
  <si>
    <t>Vesterhavet AB</t>
  </si>
  <si>
    <t>5567870398</t>
  </si>
  <si>
    <t>Deltaskolan AB</t>
  </si>
  <si>
    <t>5568658545</t>
  </si>
  <si>
    <t>Starkeborg-Tofthagaskolans ekonomiska förening</t>
  </si>
  <si>
    <t>7164035912</t>
  </si>
  <si>
    <t>Vejbystrands Skola och Förskola Ekonomisk förening</t>
  </si>
  <si>
    <t>7164063872</t>
  </si>
  <si>
    <t>Gluntens montessoriskola ek för</t>
  </si>
  <si>
    <t>7164225521</t>
  </si>
  <si>
    <t>Båstad montessori ekonomisk förening</t>
  </si>
  <si>
    <t>7164367695</t>
  </si>
  <si>
    <t>Föräldrakooperativet resö, ekonomisk förening</t>
  </si>
  <si>
    <t>7164448933</t>
  </si>
  <si>
    <t>Föräldrakooperativet i ur och skur mullebo, ek f</t>
  </si>
  <si>
    <t>7696008585</t>
  </si>
  <si>
    <t>Rodret Förskola &amp; Skola Ekonomisk förening</t>
  </si>
  <si>
    <t>7696014534</t>
  </si>
  <si>
    <t>Söderby friskola ekonomisk förening</t>
  </si>
  <si>
    <t>7696016117</t>
  </si>
  <si>
    <t>Friskolan vintergatan ekonomisk förening</t>
  </si>
  <si>
    <t>7696065718</t>
  </si>
  <si>
    <t>Svartlå-sandträsk ekonomiska föreningen</t>
  </si>
  <si>
    <t>7696081434</t>
  </si>
  <si>
    <t>Friskola Fria Emilia Boden ekonomisk förening</t>
  </si>
  <si>
    <t>7696083455</t>
  </si>
  <si>
    <t>I ur och skur skolan skattkammarön ek. för.</t>
  </si>
  <si>
    <t>7696108104</t>
  </si>
  <si>
    <t>Båtbackens Friskola ekonomisk förening</t>
  </si>
  <si>
    <t>7696151641</t>
  </si>
  <si>
    <t>Torsö Skärgårdsskola Ekonomisk förening</t>
  </si>
  <si>
    <t>7696198865</t>
  </si>
  <si>
    <t>Lingbygdens Friskola ekonomisk förening</t>
  </si>
  <si>
    <t>7696213292</t>
  </si>
  <si>
    <t>Kvarsebo skola</t>
  </si>
  <si>
    <t>8024144779</t>
  </si>
  <si>
    <t>Föreningen västra ekoskolan</t>
  </si>
  <si>
    <t>8124010839</t>
  </si>
  <si>
    <t>Stiftelsen josefinaskolan</t>
  </si>
  <si>
    <t>8148007258</t>
  </si>
  <si>
    <t>Väringaskolans föräldraförening</t>
  </si>
  <si>
    <t>8148010682</t>
  </si>
  <si>
    <t>Heliga katarinas skolstiftelse</t>
  </si>
  <si>
    <t>8176030867</t>
  </si>
  <si>
    <t>Stiftelsen uppsala waldorfskola</t>
  </si>
  <si>
    <t>8176031154</t>
  </si>
  <si>
    <t>Integrationsförening f invandrare och flyktingar</t>
  </si>
  <si>
    <t>8176031253</t>
  </si>
  <si>
    <t>Föräldraföreningen vid musiklådan</t>
  </si>
  <si>
    <t>8176032319</t>
  </si>
  <si>
    <t>Stiftelsen imanskolan</t>
  </si>
  <si>
    <t>8176034323</t>
  </si>
  <si>
    <t>Stiftelsen liten lär</t>
  </si>
  <si>
    <t>8176052770</t>
  </si>
  <si>
    <t>Stiftelsen uppsala musikklasser</t>
  </si>
  <si>
    <t>8176054917</t>
  </si>
  <si>
    <t>Näshulta framtid</t>
  </si>
  <si>
    <t>8176065848</t>
  </si>
  <si>
    <t>Stiftelsen sverigefinska skolan i e-tuna /erk/</t>
  </si>
  <si>
    <t>8180013396</t>
  </si>
  <si>
    <t>Stiftelsen församlingen agape</t>
  </si>
  <si>
    <t>8190009996</t>
  </si>
  <si>
    <t>Stiftelsen steget</t>
  </si>
  <si>
    <t>8250007922</t>
  </si>
  <si>
    <t>Rudolf steinerskolan</t>
  </si>
  <si>
    <t>8250013037</t>
  </si>
  <si>
    <t>Föreningen al-noor al-islamia</t>
  </si>
  <si>
    <t>8250032318</t>
  </si>
  <si>
    <t>Kristna skolföreningen i örkelljunga</t>
  </si>
  <si>
    <t>8376003672</t>
  </si>
  <si>
    <t>Montessoristiftelsen i partille</t>
  </si>
  <si>
    <t>8572054610</t>
  </si>
  <si>
    <t>Hällebergsförsamlingen</t>
  </si>
  <si>
    <t>8585000410</t>
  </si>
  <si>
    <t>Stiftelsen uddevalla kristna skola</t>
  </si>
  <si>
    <t>8585011904</t>
  </si>
  <si>
    <t>Stiftelsen annaskolan</t>
  </si>
  <si>
    <t>8820007485</t>
  </si>
  <si>
    <t>Skolföreningen delsbo waldorfskola</t>
  </si>
  <si>
    <t>8875007158</t>
  </si>
  <si>
    <t>Aha utbildning AB</t>
  </si>
  <si>
    <t>5566146956</t>
  </si>
  <si>
    <t>Ahlafors Fria Skola Ekonomisk förening</t>
  </si>
  <si>
    <t>7696142343</t>
  </si>
  <si>
    <t>Adelövs friskoleförening</t>
  </si>
  <si>
    <t>8024189154</t>
  </si>
  <si>
    <t>Gnesta Waldorfskoleförening</t>
  </si>
  <si>
    <t>8190013030</t>
  </si>
  <si>
    <t>Kokalite aktiebolag</t>
  </si>
  <si>
    <t>5564470978</t>
  </si>
  <si>
    <t>Danderyds montessoriskola aktiebolag</t>
  </si>
  <si>
    <t>5564825577</t>
  </si>
  <si>
    <t>Vikens montessori aktiebolag</t>
  </si>
  <si>
    <t>5564977121</t>
  </si>
  <si>
    <t>Åkerman Education AB</t>
  </si>
  <si>
    <t>5565418455</t>
  </si>
  <si>
    <t>Umeå montessoriskola AB</t>
  </si>
  <si>
    <t>5566231501</t>
  </si>
  <si>
    <t>Johai AB</t>
  </si>
  <si>
    <t>5566446224</t>
  </si>
  <si>
    <t>Montessoriskolan i Höganäs AB</t>
  </si>
  <si>
    <t>5567058846</t>
  </si>
  <si>
    <t>Norrviken Utbildning AB</t>
  </si>
  <si>
    <t>5567289391</t>
  </si>
  <si>
    <t>Humfry Utbildning AB</t>
  </si>
  <si>
    <t>5567292478</t>
  </si>
  <si>
    <t>Öringe montessoriförening ekonomisk förening</t>
  </si>
  <si>
    <t>7164422300</t>
  </si>
  <si>
    <t>Föräldrakooperativet vistaholm ek. för.</t>
  </si>
  <si>
    <t>7164477551</t>
  </si>
  <si>
    <t>I ur och skur utsikten ekonomisk förening</t>
  </si>
  <si>
    <t>7696000855</t>
  </si>
  <si>
    <t>Språkskolan i umeå ek. för.</t>
  </si>
  <si>
    <t>7696004535</t>
  </si>
  <si>
    <t>Montessori-bjerred ekonomisk förening</t>
  </si>
  <si>
    <t>7696026983</t>
  </si>
  <si>
    <t>Friskolan i skutskär ekonomisk förening</t>
  </si>
  <si>
    <t>7696039135</t>
  </si>
  <si>
    <t>Lärocentrum i skara ekonomisk förening</t>
  </si>
  <si>
    <t>7696068381</t>
  </si>
  <si>
    <t>Nyhemsskolan-Varbergs Kristna Skola, ekonomisk förening</t>
  </si>
  <si>
    <t>7696068431</t>
  </si>
  <si>
    <t>Transtrands Friskola ekonomisk förening</t>
  </si>
  <si>
    <t>7696168751</t>
  </si>
  <si>
    <t>Skattunge Friskola ekonomisk förening</t>
  </si>
  <si>
    <t>7696208698</t>
  </si>
  <si>
    <t>Långseruds Friskola ekonomisk förening</t>
  </si>
  <si>
    <t>7696212575</t>
  </si>
  <si>
    <t>Föreningen mikaelskolan</t>
  </si>
  <si>
    <t>8148008330</t>
  </si>
  <si>
    <t>Krika skola ideell förening</t>
  </si>
  <si>
    <t>8376008812</t>
  </si>
  <si>
    <t>Föreningen montessorifriskolan i eslöv</t>
  </si>
  <si>
    <t>8465023961</t>
  </si>
  <si>
    <t>Föräldrakooperativet möllan</t>
  </si>
  <si>
    <t>8492014298</t>
  </si>
  <si>
    <t>Hasslöv skola ideell förening</t>
  </si>
  <si>
    <t>8492022150</t>
  </si>
  <si>
    <t>Montessoristiftelsen lära för livet</t>
  </si>
  <si>
    <t>8496006555</t>
  </si>
  <si>
    <t>Umeå kristna friskoleförening</t>
  </si>
  <si>
    <t>8940028478</t>
  </si>
  <si>
    <t>Haparanda montessoriförening</t>
  </si>
  <si>
    <t>8976004997</t>
  </si>
  <si>
    <t>Brunnby skola m-i handelsbolag</t>
  </si>
  <si>
    <t>9167744359</t>
  </si>
  <si>
    <t>Albatross montessoriskola</t>
  </si>
  <si>
    <t>8136004168</t>
  </si>
  <si>
    <t>Bellevueskolan aktiebolag</t>
  </si>
  <si>
    <t>5565686135</t>
  </si>
  <si>
    <t>Islamic centers församling</t>
  </si>
  <si>
    <t>8460039251</t>
  </si>
  <si>
    <t>Kilowatt ab</t>
  </si>
  <si>
    <t>5568865801</t>
  </si>
  <si>
    <t>Malmö friskola ab</t>
  </si>
  <si>
    <t>5566616297</t>
  </si>
  <si>
    <t>Östra skolan ab</t>
  </si>
  <si>
    <t>5568250632</t>
  </si>
  <si>
    <t>Ungart ab</t>
  </si>
  <si>
    <t>5566379623</t>
  </si>
  <si>
    <t>Kulturella föreningen f välgörande ändamål</t>
  </si>
  <si>
    <t>8460052155</t>
  </si>
  <si>
    <t>Europaportens skolor ab</t>
  </si>
  <si>
    <t>5568350572</t>
  </si>
  <si>
    <t>Föreningen backaskolan</t>
  </si>
  <si>
    <t>8465001777</t>
  </si>
  <si>
    <t>Al-azhar stiftelsen i örebro</t>
  </si>
  <si>
    <t>8750028402</t>
  </si>
  <si>
    <t>Europaskolan grundskola ab</t>
  </si>
  <si>
    <t>5567480511</t>
  </si>
  <si>
    <t>Friskolan asken aktiebolag</t>
  </si>
  <si>
    <t>5567481071</t>
  </si>
  <si>
    <t>Friskolan k-v ekonomisk förening</t>
  </si>
  <si>
    <t>7696096416</t>
  </si>
  <si>
    <t>Föräldrakooperativet borns skola ek.förening</t>
  </si>
  <si>
    <t>7164531886</t>
  </si>
  <si>
    <t>Gripsholmsskolan ab</t>
  </si>
  <si>
    <t>5567335616</t>
  </si>
  <si>
    <t>Gårdeby friskola ekonomisk förening</t>
  </si>
  <si>
    <t>7696011993</t>
  </si>
  <si>
    <t>Löa skola ek.för.</t>
  </si>
  <si>
    <t>7164532025</t>
  </si>
  <si>
    <t>Nybro intresseförening för montessori</t>
  </si>
  <si>
    <t>8324014086</t>
  </si>
  <si>
    <t>Pilkrogs friskola ek. för.</t>
  </si>
  <si>
    <t>7696101893</t>
  </si>
  <si>
    <t>Stiftelsen josua</t>
  </si>
  <si>
    <t>8336005544</t>
  </si>
  <si>
    <t>Stiftelsen söderköpings waldorfskola</t>
  </si>
  <si>
    <t>8250017939</t>
  </si>
  <si>
    <t>Strängnäs montessoriskola ekonomisk förening</t>
  </si>
  <si>
    <t>7696027619</t>
  </si>
  <si>
    <t>Miba skolor ab</t>
  </si>
  <si>
    <t>5564946530</t>
  </si>
  <si>
    <t>021 Skol AB</t>
  </si>
  <si>
    <t>5568373228</t>
  </si>
  <si>
    <t>Axona dendron AB</t>
  </si>
  <si>
    <t>5565937868</t>
  </si>
  <si>
    <t>Fria 48:an Ekonomisk förening</t>
  </si>
  <si>
    <t>7696125579</t>
  </si>
  <si>
    <t>Föreningen lunds montessorigrundskola</t>
  </si>
  <si>
    <t>8450021459</t>
  </si>
  <si>
    <t>G-klaven AB</t>
  </si>
  <si>
    <t>5566033592</t>
  </si>
  <si>
    <t>Landskrona montessoriförening ek.förening</t>
  </si>
  <si>
    <t>7696002794</t>
  </si>
  <si>
    <t>Rickarums skolförening</t>
  </si>
  <si>
    <t>8024612114</t>
  </si>
  <si>
    <t>Trollebygdens Byaskolor Ekonomisk förening</t>
  </si>
  <si>
    <t>7164367604</t>
  </si>
  <si>
    <t>Västerås montessoriskola AB</t>
  </si>
  <si>
    <t>5565848420</t>
  </si>
  <si>
    <t>Skolveckohemmet riggen AB</t>
  </si>
  <si>
    <t>5566127097</t>
  </si>
  <si>
    <t>Kingelstad Byskola Handelsbolag</t>
  </si>
  <si>
    <t>9697616556</t>
  </si>
  <si>
    <t>Mistelskolan ekonomisk förening</t>
  </si>
  <si>
    <t>7696138259</t>
  </si>
  <si>
    <t>Fredsbergs Friskola ekonomisk förening</t>
  </si>
  <si>
    <t>7696207443</t>
  </si>
  <si>
    <t>Ny</t>
  </si>
  <si>
    <t>Föreläggande/Föreläggande vid vite</t>
  </si>
  <si>
    <t>Regelbunden tillsyn, Skolinspektionen 2017</t>
  </si>
  <si>
    <t>Redovisat per huvudman och arbetsområde</t>
  </si>
  <si>
    <t xml:space="preserve">grundskola </t>
  </si>
  <si>
    <t>Gymnasiesärskola</t>
  </si>
  <si>
    <t>Hemkommunen håller sig löpande under året informerad om hur de ungdomar i kommunen är sysselsatta, som har fullgjort sin skolplikt men inte har fyllt 20 år och inte genomför eller har fullföljt utbildning på nationella program i gymnasieskola eller gymnasiesärskola eller motsvarande utbildning. Hemkommunen erbjuder de ungdomar som berörs lämpliga individuella åtgärder, vilka dokumenteras på lämpligt sätt.</t>
  </si>
  <si>
    <t xml:space="preserve">Huvudmannen ser till att det på skolenheterna finns tillgång till skolbibliotek, som kan användas för att stödja elevernas lärande och utveckling. </t>
  </si>
  <si>
    <t xml:space="preserve">Huvudmannen ser till att det vid skolenheterna erbjuds och anordnas modersmålsundervisning för de elever som har rätt till detta. </t>
  </si>
  <si>
    <t xml:space="preserve">Huvudmannen ser till att det vid skolenheterna erbjuds studiehandledning på modersmålet till de elever som behöver det. </t>
  </si>
  <si>
    <t>Huvudmannen överlämnar elevernas slutbetyg eller de betygsdokument som eleven får efter fullföljd utbildning till den kommun där skolan är belägen.</t>
  </si>
  <si>
    <t xml:space="preserve">Huvudmannen ser till att det på skolenheterna finns tillgång till elevhälsa för eleverna i gymnasiesärskola, så att den kan användas främst förebyggande och hälsofrämjande för att stödja elevernas utveckling mot målen. </t>
  </si>
  <si>
    <t xml:space="preserve">Huvudmannen ser till att gymnasiesärskolan har tillgång till personal med sådan kompetens, att elevernas behov av vägledning inför val av framtida utbildnings- och yrkesverksamhet kan tillgodoses.  </t>
  </si>
  <si>
    <t>Hemkommunen prövar frågan om en sökande tillhör målgruppen, och ser till att ett beslut om mottagande föregås av en utredning som omfattar en pedagogisk, psykologisk, medicinsk och social bedömning.</t>
  </si>
  <si>
    <t xml:space="preserve">Hemkommunen utreder vid behov skyndsamt frågan om omprövning av beslut, och vidtar efter beslut de åtgärder som krävs för elevens övergång till annan skolform. </t>
  </si>
  <si>
    <t>Hemkommunen ser till att alla elever i kommunen som bedöms tillhöra målgruppen erbjuds utbildning i gymnasiesärskolan</t>
  </si>
  <si>
    <t>2016:10327</t>
  </si>
  <si>
    <t>Stiftelsen Novalis</t>
  </si>
  <si>
    <t>8156008172</t>
  </si>
  <si>
    <t>2016:10329</t>
  </si>
  <si>
    <t>Bollerups Lantbruksinstitut</t>
  </si>
  <si>
    <t>8388001177</t>
  </si>
  <si>
    <t>2016:2208</t>
  </si>
  <si>
    <t>Kung saga ab</t>
  </si>
  <si>
    <t>5568434095</t>
  </si>
  <si>
    <t>2017:1922</t>
  </si>
  <si>
    <t>2015:9033</t>
  </si>
  <si>
    <t>2015:9467</t>
  </si>
  <si>
    <t>2015:9479</t>
  </si>
  <si>
    <t>2015:9993</t>
  </si>
  <si>
    <t>2016:10338</t>
  </si>
  <si>
    <t>2016:10360</t>
  </si>
  <si>
    <t>2016:10391</t>
  </si>
  <si>
    <t>2016:10427</t>
  </si>
  <si>
    <t>2016:10438</t>
  </si>
  <si>
    <t>2016:10481</t>
  </si>
  <si>
    <t>Vaggeryd</t>
  </si>
  <si>
    <t>2016:10492</t>
  </si>
  <si>
    <t>2120000522</t>
  </si>
  <si>
    <t>2016:10505</t>
  </si>
  <si>
    <t>2016:10519</t>
  </si>
  <si>
    <t>2016:10532</t>
  </si>
  <si>
    <t>2016:10546</t>
  </si>
  <si>
    <t>2016:10556</t>
  </si>
  <si>
    <t>2016:10578</t>
  </si>
  <si>
    <t>2016:10585</t>
  </si>
  <si>
    <t>2016:10598</t>
  </si>
  <si>
    <t>2016:10611</t>
  </si>
  <si>
    <t>Partille</t>
  </si>
  <si>
    <t>2016:10619</t>
  </si>
  <si>
    <t>2120001272</t>
  </si>
  <si>
    <t>2016:10637</t>
  </si>
  <si>
    <t>2016:10650</t>
  </si>
  <si>
    <t>2016:10675</t>
  </si>
  <si>
    <t>2016:10687</t>
  </si>
  <si>
    <t>2016:10694</t>
  </si>
  <si>
    <t>2016:10711</t>
  </si>
  <si>
    <t>2016:10733</t>
  </si>
  <si>
    <t>2016:10750</t>
  </si>
  <si>
    <t>2016:10767</t>
  </si>
  <si>
    <t>2016:10775</t>
  </si>
  <si>
    <t>2016:10785</t>
  </si>
  <si>
    <t>Gagnef</t>
  </si>
  <si>
    <t>2016:10794</t>
  </si>
  <si>
    <t>Gagnefs kommun</t>
  </si>
  <si>
    <t>2120002155</t>
  </si>
  <si>
    <t>2016:10812</t>
  </si>
  <si>
    <t>2016:10830</t>
  </si>
  <si>
    <t>2016:10842</t>
  </si>
  <si>
    <t>2016:10866</t>
  </si>
  <si>
    <t>2016:10879</t>
  </si>
  <si>
    <t>2016:10905</t>
  </si>
  <si>
    <t>2016:10913</t>
  </si>
  <si>
    <t>2016:10955</t>
  </si>
  <si>
    <t>2016:10969</t>
  </si>
  <si>
    <t>2016:10979</t>
  </si>
  <si>
    <t>2016:10990</t>
  </si>
  <si>
    <t>2016:11041</t>
  </si>
  <si>
    <t>Solhagagruppen Solhaga by AB</t>
  </si>
  <si>
    <t>5564396868</t>
  </si>
  <si>
    <t>2016:11102</t>
  </si>
  <si>
    <t>2016:11134</t>
  </si>
  <si>
    <t>Heldagsskolan rullen AB</t>
  </si>
  <si>
    <t>5566111430</t>
  </si>
  <si>
    <t>2016:4389</t>
  </si>
  <si>
    <t>2016:4409</t>
  </si>
  <si>
    <t>2016:4420</t>
  </si>
  <si>
    <t>2016:4445</t>
  </si>
  <si>
    <t>2016:4455</t>
  </si>
  <si>
    <t>2016:4466</t>
  </si>
  <si>
    <t>2016:4480</t>
  </si>
  <si>
    <t>2016:4490</t>
  </si>
  <si>
    <t>2016:4499</t>
  </si>
  <si>
    <t>2016:4510</t>
  </si>
  <si>
    <t>2016:4525</t>
  </si>
  <si>
    <t>2016:4541</t>
  </si>
  <si>
    <t>2016:4552</t>
  </si>
  <si>
    <t>2016:4625</t>
  </si>
  <si>
    <t>2016:4633</t>
  </si>
  <si>
    <t>2016:4645</t>
  </si>
  <si>
    <t>2016:4657</t>
  </si>
  <si>
    <t>2016:4677</t>
  </si>
  <si>
    <t>2016:4712</t>
  </si>
  <si>
    <t>2016:4720</t>
  </si>
  <si>
    <t>2016:4738</t>
  </si>
  <si>
    <t>2016:4751</t>
  </si>
  <si>
    <t>2016:4767</t>
  </si>
  <si>
    <t>2016:4780</t>
  </si>
  <si>
    <t>2016:4792</t>
  </si>
  <si>
    <t>2016:4817</t>
  </si>
  <si>
    <t>2016:4826</t>
  </si>
  <si>
    <t>2016:4836</t>
  </si>
  <si>
    <t>2016:4859</t>
  </si>
  <si>
    <t>2016:4949</t>
  </si>
  <si>
    <t>2016:4958</t>
  </si>
  <si>
    <t>2016:4968</t>
  </si>
  <si>
    <t>2016:4977</t>
  </si>
  <si>
    <t>2016:5754</t>
  </si>
  <si>
    <t>2016:8945</t>
  </si>
  <si>
    <t>2017:1003</t>
  </si>
  <si>
    <t>2017:160</t>
  </si>
  <si>
    <t>2017:261</t>
  </si>
  <si>
    <t>2017:267</t>
  </si>
  <si>
    <t>Östergötlands läns landsting</t>
  </si>
  <si>
    <t>2321000040</t>
  </si>
  <si>
    <t>skåne</t>
  </si>
  <si>
    <t>2017:356</t>
  </si>
  <si>
    <t>2017:3850</t>
  </si>
  <si>
    <t>2017:4469</t>
  </si>
  <si>
    <t>2017:464</t>
  </si>
  <si>
    <t>2017:544</t>
  </si>
  <si>
    <t>Västra götalands läns landsting</t>
  </si>
  <si>
    <t>2321000131</t>
  </si>
  <si>
    <t>2017:5692</t>
  </si>
  <si>
    <t>2017:5925</t>
  </si>
  <si>
    <t>2017:8638</t>
  </si>
  <si>
    <t>2017:8938</t>
  </si>
  <si>
    <t xml:space="preserve">gymnasieskola </t>
  </si>
  <si>
    <t>Grundsärskola</t>
  </si>
  <si>
    <t xml:space="preserve">Kommunen säkerställer att eleverna i dess grundsärskola fullgör sin skolgång. </t>
  </si>
  <si>
    <t xml:space="preserve">Huvudmannen ser till att det på skolenheterna finns tillgång till elevhälsa för eleverna i grundsärskola, så att den kan användas främst förebyggande och hälsofrämjande för att stödja elevernas utveckling mot målen. </t>
  </si>
  <si>
    <t xml:space="preserve">Huvudmannen ser till att grundsärskolan har tillgång till personal med sådan kompetens, att elevernas behov av vägledning inför val av framtida utbildnings- och yrkesverksamhet kan tillgodoses.  </t>
  </si>
  <si>
    <t xml:space="preserve">Hemkommunen ser till att mottagandet i grundsärskolan föregås av en utredning som omfattar en pedagogisk, psykologisk, medicinsk och social bedömning, samt att samråd sker med elevens vårdnadshavare. </t>
  </si>
  <si>
    <t xml:space="preserve">Hemkommunen ser till mottagandet föregås av att vårdnadshavare lämnat sitt medgivande till att eleven tas emot i grundsärskolan, om det inte finns synnerliga skäl med hänsyn till barnets bästa att ta emot eleven utan vårdnadshavares medgivande. </t>
  </si>
  <si>
    <t xml:space="preserve">Hemkommunen utreder vid behov skyndsamt frågan om omprövning av beslut om mottagande till grundsärskolan, och vidtar efter beslut de åtgärder som krävs för elevens övergång till annan skolform. </t>
  </si>
  <si>
    <t xml:space="preserve">Huvudmannen avgör om elever huvudsakligen ska läsa ämnen eller ämnesområden. </t>
  </si>
  <si>
    <t>Huvudmannen ser till att det finns möjlighet för elever som är mottagna i grundsärskolan att få sin utbildning i grundskolan eller sameskolan, och för elever i grundskolan att få sin utbildning inom grundsärskolan, och att det är den ursprungliga skolformens bestämmelser som gäller för eleven.</t>
  </si>
  <si>
    <t xml:space="preserve">Huvudmannen ser till att det finns möjlighet för en elev i grundskolan, grundsärskolan eller specialskolan att på försök under högst sex månader tas emot som elev i en annan av dessa skolformer. </t>
  </si>
  <si>
    <t>2015:4002</t>
  </si>
  <si>
    <t>2015:9034</t>
  </si>
  <si>
    <t>2015:9312</t>
  </si>
  <si>
    <t>2015:9466</t>
  </si>
  <si>
    <t>2015:9992</t>
  </si>
  <si>
    <t>2016:10337</t>
  </si>
  <si>
    <t>2016:10359</t>
  </si>
  <si>
    <t>Tierp</t>
  </si>
  <si>
    <t>2016:10378</t>
  </si>
  <si>
    <t>Tierps kommun</t>
  </si>
  <si>
    <t>2120000266</t>
  </si>
  <si>
    <t>2016:10390</t>
  </si>
  <si>
    <t>2016:10426</t>
  </si>
  <si>
    <t>2016:10480</t>
  </si>
  <si>
    <t>2016:10491</t>
  </si>
  <si>
    <t>2016:10504</t>
  </si>
  <si>
    <t>2016:10518</t>
  </si>
  <si>
    <t>2016:10531</t>
  </si>
  <si>
    <t>2016:10544</t>
  </si>
  <si>
    <t>2016:10555</t>
  </si>
  <si>
    <t>2016:10577</t>
  </si>
  <si>
    <t>2016:10584</t>
  </si>
  <si>
    <t>2016:10597</t>
  </si>
  <si>
    <t>2016:10610</t>
  </si>
  <si>
    <t>2016:10618</t>
  </si>
  <si>
    <t>2016:10636</t>
  </si>
  <si>
    <t>2016:10649</t>
  </si>
  <si>
    <t>2016:10674</t>
  </si>
  <si>
    <t>2016:10686</t>
  </si>
  <si>
    <t>2016:10693</t>
  </si>
  <si>
    <t>2016:10710</t>
  </si>
  <si>
    <t>2016:10732</t>
  </si>
  <si>
    <t>2016:10749</t>
  </si>
  <si>
    <t>2016:10766</t>
  </si>
  <si>
    <t>2016:10774</t>
  </si>
  <si>
    <t>2016:10784</t>
  </si>
  <si>
    <t>2016:10793</t>
  </si>
  <si>
    <t>2016:10811</t>
  </si>
  <si>
    <t>2016:10829</t>
  </si>
  <si>
    <t>2016:10841</t>
  </si>
  <si>
    <t>2016:10865</t>
  </si>
  <si>
    <t>2016:10878</t>
  </si>
  <si>
    <t>2016:10904</t>
  </si>
  <si>
    <t>2016:10912</t>
  </si>
  <si>
    <t>2016:10954</t>
  </si>
  <si>
    <t>2016:10968</t>
  </si>
  <si>
    <t>2016:10978</t>
  </si>
  <si>
    <t>2016:10989</t>
  </si>
  <si>
    <t>2016:11040</t>
  </si>
  <si>
    <t>2016:11096</t>
  </si>
  <si>
    <t>2016:11101</t>
  </si>
  <si>
    <t>2016:11133</t>
  </si>
  <si>
    <t>2016:11167</t>
  </si>
  <si>
    <t>2016:4388</t>
  </si>
  <si>
    <t>2016:4408</t>
  </si>
  <si>
    <t>2016:4419</t>
  </si>
  <si>
    <t>2016:4444</t>
  </si>
  <si>
    <t>2016:4454</t>
  </si>
  <si>
    <t>2016:4465</t>
  </si>
  <si>
    <t>2016:4479</t>
  </si>
  <si>
    <t>2016:4489</t>
  </si>
  <si>
    <t>2016:4498</t>
  </si>
  <si>
    <t>2016:4509</t>
  </si>
  <si>
    <t>2016:4524</t>
  </si>
  <si>
    <t>2016:4540</t>
  </si>
  <si>
    <t>2016:4551</t>
  </si>
  <si>
    <t>2016:4624</t>
  </si>
  <si>
    <t>2016:4632</t>
  </si>
  <si>
    <t>2016:4644</t>
  </si>
  <si>
    <t>2016:4656</t>
  </si>
  <si>
    <t>2016:4676</t>
  </si>
  <si>
    <t>2016:4711</t>
  </si>
  <si>
    <t>2016:4719</t>
  </si>
  <si>
    <t>2016:4737</t>
  </si>
  <si>
    <t>2016:4750</t>
  </si>
  <si>
    <t>2016:4766</t>
  </si>
  <si>
    <t>2016:4779</t>
  </si>
  <si>
    <t>2016:4791</t>
  </si>
  <si>
    <t>2016:4816</t>
  </si>
  <si>
    <t>2016:4825</t>
  </si>
  <si>
    <t>2016:4835</t>
  </si>
  <si>
    <t>2016:4858</t>
  </si>
  <si>
    <t>2016:4917</t>
  </si>
  <si>
    <t>2016:4948</t>
  </si>
  <si>
    <t>2016:4957</t>
  </si>
  <si>
    <t>2016:4967</t>
  </si>
  <si>
    <t>2016:4976</t>
  </si>
  <si>
    <t>2016:5020</t>
  </si>
  <si>
    <t>2016:5151</t>
  </si>
  <si>
    <t>2016:5752</t>
  </si>
  <si>
    <t>2016:8946</t>
  </si>
  <si>
    <t>2017:1001</t>
  </si>
  <si>
    <t>2017:1494</t>
  </si>
  <si>
    <t>2017:1517</t>
  </si>
  <si>
    <t>Stiftelsen årsta gård</t>
  </si>
  <si>
    <t>8020177427</t>
  </si>
  <si>
    <t>2017:158</t>
  </si>
  <si>
    <t>2017:165</t>
  </si>
  <si>
    <t>2017:266</t>
  </si>
  <si>
    <t>2017:354</t>
  </si>
  <si>
    <t>2017:3848</t>
  </si>
  <si>
    <t>2017:3986</t>
  </si>
  <si>
    <t>2017:4328</t>
  </si>
  <si>
    <t>2017:4467</t>
  </si>
  <si>
    <t>2017:5691</t>
  </si>
  <si>
    <t>2017:5924</t>
  </si>
  <si>
    <t>Hallsbergs kommun</t>
  </si>
  <si>
    <t>2017:6158</t>
  </si>
  <si>
    <t>2120001926</t>
  </si>
  <si>
    <t>2017:8639</t>
  </si>
  <si>
    <t>2017:8936</t>
  </si>
  <si>
    <t>2016:1009</t>
  </si>
  <si>
    <t>Gnosiaskolan ab</t>
  </si>
  <si>
    <t>5568854441</t>
  </si>
  <si>
    <t>2016:10323</t>
  </si>
  <si>
    <t>2016:11191</t>
  </si>
  <si>
    <t xml:space="preserve">Gymnasieskola </t>
  </si>
  <si>
    <t>Huvudmannen ser till att det på gymnasieskolenheterna finns tillgång till elevhälsa för eleverna i gymnasieskolan, så att den kan användas främst förebyggande och hälsofrämjande för att stödja elevernas utveckling mot målen.</t>
  </si>
  <si>
    <t xml:space="preserve">Huvudmannen ser till att gymnasieskolan har tillgång till personal med sådan kompetens, så att elevernas behov av vägledning inför val av framtida utbildnings- och yrkesverksamhet kan tillgodoses. </t>
  </si>
  <si>
    <t>Huvudmannen ser till att det på gymnasieskolenheterna finns tillgång till skolbibliotek, som kan användas för att stödja elevernas lärande och utveckling.</t>
  </si>
  <si>
    <t>Hemkommunen erbjuder – själv eller genom ett samverkansavtal med annan kommun eller ett landsting – alla behöriga ungdomar i kommunen utbildning på ett allsidigt urval av nationella program och nationella inriktningar.</t>
  </si>
  <si>
    <t xml:space="preserve">Hemkommunen erbjuder – själv eller genom ett samverkansavtal med annan kommun eller ett landsting – utbildning på introduktionsprogram i enlighet med författningarnas krav. </t>
  </si>
  <si>
    <t>Huvudmannen ser till att det vid gymnasieskolenheterna erbjuds och anordnas modersmålsundervisning för de elever som har rätt till detta.</t>
  </si>
  <si>
    <t>Huvudmannen ser till att det vid gymnasieskolenheterna erbjuds studiehandledning på modersmålet till de elever som behöver det.</t>
  </si>
  <si>
    <t>Huvudmannen ser till att gymnasieskolorna samverkar nära med arbetslivet, universiteten och högskolorna samt med samhället i övrigt.</t>
  </si>
  <si>
    <t>Huvudmannen överlämnar elevernas betygsdokument som eleven får efter fullföljd gymnasieutbildning till den kommun där skolan är belägen.</t>
  </si>
  <si>
    <t>2016:10319</t>
  </si>
  <si>
    <t>Academy of music and business education tingsryd ab</t>
  </si>
  <si>
    <t>5568792997</t>
  </si>
  <si>
    <t>2016:10326</t>
  </si>
  <si>
    <t>2016:10328</t>
  </si>
  <si>
    <t>2016:11031</t>
  </si>
  <si>
    <t>Kunskapscompaniet Gymnasium KCGY AB</t>
  </si>
  <si>
    <t>5561383885</t>
  </si>
  <si>
    <t>2016:11140</t>
  </si>
  <si>
    <t>Vänergymnasiet AB</t>
  </si>
  <si>
    <t>5566269014</t>
  </si>
  <si>
    <t>2016:11177</t>
  </si>
  <si>
    <t>Victum Utveckling AB</t>
  </si>
  <si>
    <t>5566793492</t>
  </si>
  <si>
    <t>2016:11187</t>
  </si>
  <si>
    <t>Ridskolan Strömsholm RS AB</t>
  </si>
  <si>
    <t>5566940408</t>
  </si>
  <si>
    <t>2016:11236</t>
  </si>
  <si>
    <t>Träutbildningar i Hälsingland AB</t>
  </si>
  <si>
    <t>5567796718</t>
  </si>
  <si>
    <t>2016:11290</t>
  </si>
  <si>
    <t>Stiftelsen apelrydsskolan</t>
  </si>
  <si>
    <t>8024247234</t>
  </si>
  <si>
    <t>2016:11292</t>
  </si>
  <si>
    <t>Stiftelsen apelryd international</t>
  </si>
  <si>
    <t>8024778402</t>
  </si>
  <si>
    <t>2016:11304</t>
  </si>
  <si>
    <t>Folkuniversitetet, Stiftelsen Kursverks. vid Uppsala Un</t>
  </si>
  <si>
    <t>8176007055</t>
  </si>
  <si>
    <t>2016:11331</t>
  </si>
  <si>
    <t>Föreningen q</t>
  </si>
  <si>
    <t>8220049426</t>
  </si>
  <si>
    <t>2016:5024</t>
  </si>
  <si>
    <t>Volvo personvagnar aktiebolag</t>
  </si>
  <si>
    <t>5560743089</t>
  </si>
  <si>
    <t>2016:5066</t>
  </si>
  <si>
    <t>Folkuniversitetet uppdrag norr aktiebolag</t>
  </si>
  <si>
    <t>5566199260</t>
  </si>
  <si>
    <t>2016:6103</t>
  </si>
  <si>
    <t>Stillerska ab</t>
  </si>
  <si>
    <t>5567777270</t>
  </si>
  <si>
    <t>2016:9428</t>
  </si>
  <si>
    <t>4ans gymnasium ab</t>
  </si>
  <si>
    <t>5567622682</t>
  </si>
  <si>
    <t>2016:9439</t>
  </si>
  <si>
    <t>Bryggeriets bildnings byrå (bbb)</t>
  </si>
  <si>
    <t>8465017070</t>
  </si>
  <si>
    <t>2016:9716</t>
  </si>
  <si>
    <t>Europaskolan utbildning ab</t>
  </si>
  <si>
    <t>5567478416</t>
  </si>
  <si>
    <t>2017:6102</t>
  </si>
  <si>
    <t>Dans o Musikal i Lund AB</t>
  </si>
  <si>
    <t>5566981766</t>
  </si>
  <si>
    <t>2017:6113</t>
  </si>
  <si>
    <t>Lars-erik larsson gymnasiet</t>
  </si>
  <si>
    <t>8465021015</t>
  </si>
  <si>
    <t>2017:6602</t>
  </si>
  <si>
    <t>Hushållningssällskapets Kompetensutveckling i Syd AB HUSKAB</t>
  </si>
  <si>
    <t>5567502777</t>
  </si>
  <si>
    <t>2015:9038</t>
  </si>
  <si>
    <t>2015:9465</t>
  </si>
  <si>
    <t>2015:9477</t>
  </si>
  <si>
    <t>2015:9725</t>
  </si>
  <si>
    <t>IT Gymnasiet Sverige AB</t>
  </si>
  <si>
    <t>5565970471</t>
  </si>
  <si>
    <t>2015:9752</t>
  </si>
  <si>
    <t>Klaragymnasium AB</t>
  </si>
  <si>
    <t>5566303938</t>
  </si>
  <si>
    <t>2015:9990</t>
  </si>
  <si>
    <t>2016:10336</t>
  </si>
  <si>
    <t>2016:10358</t>
  </si>
  <si>
    <t>2016:10377</t>
  </si>
  <si>
    <t>2016:10389</t>
  </si>
  <si>
    <t>2016:10425</t>
  </si>
  <si>
    <t>2016:10436</t>
  </si>
  <si>
    <t>2016:10479</t>
  </si>
  <si>
    <t>2016:10490</t>
  </si>
  <si>
    <t>2016:10503</t>
  </si>
  <si>
    <t>2016:10517</t>
  </si>
  <si>
    <t>2016:10530</t>
  </si>
  <si>
    <t>2016:10543</t>
  </si>
  <si>
    <t>2016:10554</t>
  </si>
  <si>
    <t>2016:10576</t>
  </si>
  <si>
    <t>2016:10583</t>
  </si>
  <si>
    <t>2016:10596</t>
  </si>
  <si>
    <t>2016:10609</t>
  </si>
  <si>
    <t>2016:10617</t>
  </si>
  <si>
    <t>2016:10635</t>
  </si>
  <si>
    <t>2016:10648</t>
  </si>
  <si>
    <t>2016:10673</t>
  </si>
  <si>
    <t>2016:10685</t>
  </si>
  <si>
    <t>2016:10692</t>
  </si>
  <si>
    <t>2016:10709</t>
  </si>
  <si>
    <t>2016:10731</t>
  </si>
  <si>
    <t>2016:10748</t>
  </si>
  <si>
    <t>2016:10765</t>
  </si>
  <si>
    <t>2016:10773</t>
  </si>
  <si>
    <t>2016:10783</t>
  </si>
  <si>
    <t>2016:10810</t>
  </si>
  <si>
    <t>2016:10828</t>
  </si>
  <si>
    <t>2016:10840</t>
  </si>
  <si>
    <t>2016:10864</t>
  </si>
  <si>
    <t>2016:10877</t>
  </si>
  <si>
    <t>2016:10903</t>
  </si>
  <si>
    <t>2016:10911</t>
  </si>
  <si>
    <t>2016:10953</t>
  </si>
  <si>
    <t>2016:10967</t>
  </si>
  <si>
    <t>2016:10977</t>
  </si>
  <si>
    <t>2016:10988</t>
  </si>
  <si>
    <t>Karlshamn</t>
  </si>
  <si>
    <t>2016:11011</t>
  </si>
  <si>
    <t>Kommunsamverkan cura individutveckling</t>
  </si>
  <si>
    <t>2220000711</t>
  </si>
  <si>
    <t>2016:11032</t>
  </si>
  <si>
    <t>Edinit AB</t>
  </si>
  <si>
    <t>5563114445</t>
  </si>
  <si>
    <t>2016:11048</t>
  </si>
  <si>
    <t>2016:11082</t>
  </si>
  <si>
    <t>2016:11107</t>
  </si>
  <si>
    <t>2016:11157</t>
  </si>
  <si>
    <t>2016:11171</t>
  </si>
  <si>
    <t>Yrkesplugget i Sverige AB</t>
  </si>
  <si>
    <t>5566753736</t>
  </si>
  <si>
    <t>2016:11179</t>
  </si>
  <si>
    <t>Sveriges Ridgymnasium AB</t>
  </si>
  <si>
    <t>5566814504</t>
  </si>
  <si>
    <t>Göteborg</t>
  </si>
  <si>
    <t>2016:11194</t>
  </si>
  <si>
    <t>Kitas utbildning AB</t>
  </si>
  <si>
    <t>5567097117</t>
  </si>
  <si>
    <t>2016:11219</t>
  </si>
  <si>
    <t>2016:11225</t>
  </si>
  <si>
    <t>Lichron Teknik AB</t>
  </si>
  <si>
    <t>5567560635</t>
  </si>
  <si>
    <t>2016:11246</t>
  </si>
  <si>
    <t>Fria Läroverken i Sverige AB</t>
  </si>
  <si>
    <t>5569172041</t>
  </si>
  <si>
    <t>Kalmar</t>
  </si>
  <si>
    <t>2016:11250</t>
  </si>
  <si>
    <t>Gymnasieskolor i Syd AB</t>
  </si>
  <si>
    <t>5569306979</t>
  </si>
  <si>
    <t>2016:11300</t>
  </si>
  <si>
    <t>2016:11326</t>
  </si>
  <si>
    <t>2016:11344</t>
  </si>
  <si>
    <t>2016:11368</t>
  </si>
  <si>
    <t>2016:2211</t>
  </si>
  <si>
    <t>Sjölins gymnasium ab</t>
  </si>
  <si>
    <t>5563758399</t>
  </si>
  <si>
    <t>2016:4387</t>
  </si>
  <si>
    <t>2016:4407</t>
  </si>
  <si>
    <t>2016:4418</t>
  </si>
  <si>
    <t>2016:4443</t>
  </si>
  <si>
    <t>2016:4453</t>
  </si>
  <si>
    <t>2016:4464</t>
  </si>
  <si>
    <t>2016:4478</t>
  </si>
  <si>
    <t>2016:4488</t>
  </si>
  <si>
    <t>2016:4497</t>
  </si>
  <si>
    <t>2016:4508</t>
  </si>
  <si>
    <t>2016:4523</t>
  </si>
  <si>
    <t>2016:4539</t>
  </si>
  <si>
    <t>2016:4550</t>
  </si>
  <si>
    <t>2016:4623</t>
  </si>
  <si>
    <t>2016:4631</t>
  </si>
  <si>
    <t>2016:4643</t>
  </si>
  <si>
    <t>2016:4655</t>
  </si>
  <si>
    <t>2016:4675</t>
  </si>
  <si>
    <t>2016:4710</t>
  </si>
  <si>
    <t>2016:4718</t>
  </si>
  <si>
    <t>2016:4736</t>
  </si>
  <si>
    <t>2016:4749</t>
  </si>
  <si>
    <t>2016:4765</t>
  </si>
  <si>
    <t>2016:4778</t>
  </si>
  <si>
    <t>2016:4790</t>
  </si>
  <si>
    <t>2016:4815</t>
  </si>
  <si>
    <t>2016:4824</t>
  </si>
  <si>
    <t>2016:4834</t>
  </si>
  <si>
    <t>2016:4857</t>
  </si>
  <si>
    <t>2016:4916</t>
  </si>
  <si>
    <t>2016:4947</t>
  </si>
  <si>
    <t>2016:4956</t>
  </si>
  <si>
    <t>2016:4966</t>
  </si>
  <si>
    <t>2016:4975</t>
  </si>
  <si>
    <t>2016:5054</t>
  </si>
  <si>
    <t>2016:5069</t>
  </si>
  <si>
    <t>2016:5147</t>
  </si>
  <si>
    <t>2016:5160</t>
  </si>
  <si>
    <t>2016:5167</t>
  </si>
  <si>
    <t>2016:5751</t>
  </si>
  <si>
    <t>2016:8947</t>
  </si>
  <si>
    <t>2017:1002</t>
  </si>
  <si>
    <t>2017:159</t>
  </si>
  <si>
    <t>2017:166</t>
  </si>
  <si>
    <t>2017:268</t>
  </si>
  <si>
    <t>Halmstad</t>
  </si>
  <si>
    <t>2017:2984</t>
  </si>
  <si>
    <t>Hallands läns landsting</t>
  </si>
  <si>
    <t>2321000115</t>
  </si>
  <si>
    <t>2017:355</t>
  </si>
  <si>
    <t>2017:3849</t>
  </si>
  <si>
    <t>2017:4468</t>
  </si>
  <si>
    <t>2017:459</t>
  </si>
  <si>
    <t>2017:543</t>
  </si>
  <si>
    <t>2017:5690</t>
  </si>
  <si>
    <t>2017:5923</t>
  </si>
  <si>
    <t>2017:6162</t>
  </si>
  <si>
    <t>2017:6223</t>
  </si>
  <si>
    <t>Hagströmska Gymnasiet AB</t>
  </si>
  <si>
    <t>5567550461</t>
  </si>
  <si>
    <t>2017:6987</t>
  </si>
  <si>
    <t>Uni-partner aktiebolag</t>
  </si>
  <si>
    <t>5562869320</t>
  </si>
  <si>
    <t>2017:8937</t>
  </si>
  <si>
    <t xml:space="preserve">gymnasiesärskola </t>
  </si>
  <si>
    <t>grundsärskola</t>
  </si>
  <si>
    <t>ny</t>
  </si>
  <si>
    <t>Enskilda fritidshem</t>
  </si>
  <si>
    <t xml:space="preserve">Arbetssområden (AO.) och kritiska faktorer (KF) </t>
  </si>
  <si>
    <t>Huvudmannen ser till att elevgrupperna har en lämplig sammansättning och storlek, och att eleverna i övrigt erbjuds en god miljö.</t>
  </si>
  <si>
    <t>Huvudmannen ser till att lärarna i fritidshemmet har legitimation och är behöriga för den undervisning de bedriver, om de inte omfattas av något av undantagen från dessa krav.</t>
  </si>
  <si>
    <t>Huvudmannen ser till att personalen i fritidshemmet ges möjligheter till den kompetensutveckling som krävs, för att de professionellt ska kunna utföra sina uppgifter.</t>
  </si>
  <si>
    <t>Huvudmannen ser till att det inom ramen för utbildningen bedrivs ett målinriktat arbete för att motverka kränkande behandling av elever.</t>
  </si>
  <si>
    <t>*Huvudmannen ser till att nödvändiga åtgärder vidtas om det genom klagomål eller på annat sätt kommer fram att det finns brister i verksamheten.</t>
  </si>
  <si>
    <t>2015:10172</t>
  </si>
  <si>
    <t>Norlandia Förskolor AB</t>
  </si>
  <si>
    <t>5567293765</t>
  </si>
  <si>
    <t>2015:9538</t>
  </si>
  <si>
    <t>2015:9596</t>
  </si>
  <si>
    <t>2015:9645</t>
  </si>
  <si>
    <t>2015:9756</t>
  </si>
  <si>
    <t>2015:9768</t>
  </si>
  <si>
    <t>2015:9794</t>
  </si>
  <si>
    <t>2015:9809</t>
  </si>
  <si>
    <t>2015:9819</t>
  </si>
  <si>
    <t>2015:9859</t>
  </si>
  <si>
    <t>2015:9874</t>
  </si>
  <si>
    <t>2015:9878</t>
  </si>
  <si>
    <t>2015:9880</t>
  </si>
  <si>
    <t>2015:9891</t>
  </si>
  <si>
    <t>2015:9913</t>
  </si>
  <si>
    <t>2015:9923</t>
  </si>
  <si>
    <t>2015:9931</t>
  </si>
  <si>
    <t>2016:11083</t>
  </si>
  <si>
    <t>2016:11087</t>
  </si>
  <si>
    <t>2016:11089</t>
  </si>
  <si>
    <t>2016:11092</t>
  </si>
  <si>
    <t>2016:11099</t>
  </si>
  <si>
    <t>2016:11108</t>
  </si>
  <si>
    <t>2016:11111</t>
  </si>
  <si>
    <t>2016:11124</t>
  </si>
  <si>
    <t>2016:11131</t>
  </si>
  <si>
    <t>2016:11159</t>
  </si>
  <si>
    <t>2016:11163</t>
  </si>
  <si>
    <t>2016:11188</t>
  </si>
  <si>
    <t>2016:11197</t>
  </si>
  <si>
    <t>2016:11212</t>
  </si>
  <si>
    <t>2016:11220</t>
  </si>
  <si>
    <t>2016:11252</t>
  </si>
  <si>
    <t>2016:11254</t>
  </si>
  <si>
    <t>2016:11257</t>
  </si>
  <si>
    <t>2016:11259</t>
  </si>
  <si>
    <t>2016:11261</t>
  </si>
  <si>
    <t>2016:11263</t>
  </si>
  <si>
    <t>2016:11265</t>
  </si>
  <si>
    <t>2016:11267</t>
  </si>
  <si>
    <t>2016:11273</t>
  </si>
  <si>
    <t>2016:11275</t>
  </si>
  <si>
    <t>2016:11277</t>
  </si>
  <si>
    <t>2016:11279</t>
  </si>
  <si>
    <t>2016:11281</t>
  </si>
  <si>
    <t>Töreboda</t>
  </si>
  <si>
    <t>2016:11283</t>
  </si>
  <si>
    <t>2016:11285</t>
  </si>
  <si>
    <t>2016:11287</t>
  </si>
  <si>
    <t>2016:11293</t>
  </si>
  <si>
    <t>2016:11295</t>
  </si>
  <si>
    <t>2016:11297</t>
  </si>
  <si>
    <t>2016:11307</t>
  </si>
  <si>
    <t>2016:11309</t>
  </si>
  <si>
    <t>2016:11311</t>
  </si>
  <si>
    <t>2016:11313</t>
  </si>
  <si>
    <t>2016:11315</t>
  </si>
  <si>
    <t>2016:11317</t>
  </si>
  <si>
    <t>2016:11319</t>
  </si>
  <si>
    <t>2016:11321</t>
  </si>
  <si>
    <t>2016:11323</t>
  </si>
  <si>
    <t>2016:11327</t>
  </si>
  <si>
    <t>2016:11335</t>
  </si>
  <si>
    <t>2016:11337</t>
  </si>
  <si>
    <t>2016:11339</t>
  </si>
  <si>
    <t>2016:11347</t>
  </si>
  <si>
    <t>2016:11351</t>
  </si>
  <si>
    <t>2016:11358</t>
  </si>
  <si>
    <t>2016:11367</t>
  </si>
  <si>
    <t>2016:4234</t>
  </si>
  <si>
    <t>2016:4236</t>
  </si>
  <si>
    <t>2016:5031</t>
  </si>
  <si>
    <t>2016:5035</t>
  </si>
  <si>
    <t>2016:5041</t>
  </si>
  <si>
    <t>2016:5045</t>
  </si>
  <si>
    <t>2016:5071</t>
  </si>
  <si>
    <t>2016:5073</t>
  </si>
  <si>
    <t>2016:5077</t>
  </si>
  <si>
    <t>2016:5083</t>
  </si>
  <si>
    <t>Laholm</t>
  </si>
  <si>
    <t>2016:5102</t>
  </si>
  <si>
    <t>2016:5104</t>
  </si>
  <si>
    <t>2016:5113</t>
  </si>
  <si>
    <t>2016:5115</t>
  </si>
  <si>
    <t>2016:5124</t>
  </si>
  <si>
    <t>Älvkarleby</t>
  </si>
  <si>
    <t>2016:5128</t>
  </si>
  <si>
    <t>2016:5132</t>
  </si>
  <si>
    <t>2016:5134</t>
  </si>
  <si>
    <t>2016:5140</t>
  </si>
  <si>
    <t>2016:5162</t>
  </si>
  <si>
    <t>2016:5170</t>
  </si>
  <si>
    <t>2016:5176</t>
  </si>
  <si>
    <t>2016:5178</t>
  </si>
  <si>
    <t>2016:5180</t>
  </si>
  <si>
    <t>2016:5182</t>
  </si>
  <si>
    <t>2016:5188</t>
  </si>
  <si>
    <t>2016:5190</t>
  </si>
  <si>
    <t>2016:5200</t>
  </si>
  <si>
    <t>2016:6760</t>
  </si>
  <si>
    <t>2016:7116</t>
  </si>
  <si>
    <t>2016:7239</t>
  </si>
  <si>
    <t>2016:7415</t>
  </si>
  <si>
    <t>2016:7416</t>
  </si>
  <si>
    <t>2016:7644</t>
  </si>
  <si>
    <t>2016:8577</t>
  </si>
  <si>
    <t>Lonnhyttans skola ekonomisk förening</t>
  </si>
  <si>
    <t>7164532033</t>
  </si>
  <si>
    <t>2016:8661</t>
  </si>
  <si>
    <t>2017:1007</t>
  </si>
  <si>
    <t>2017:105</t>
  </si>
  <si>
    <t>Östergötland</t>
  </si>
  <si>
    <t>2017:107</t>
  </si>
  <si>
    <t>Örebro</t>
  </si>
  <si>
    <t>Lindesberg</t>
  </si>
  <si>
    <t>2017:108</t>
  </si>
  <si>
    <t>2017:109</t>
  </si>
  <si>
    <t>2017:110</t>
  </si>
  <si>
    <t>2017:111</t>
  </si>
  <si>
    <t>Södermanland</t>
  </si>
  <si>
    <t>2017:112</t>
  </si>
  <si>
    <t>2017:113</t>
  </si>
  <si>
    <t>strängnäs</t>
  </si>
  <si>
    <t>2017:114</t>
  </si>
  <si>
    <t>2017:116</t>
  </si>
  <si>
    <t>2017:117</t>
  </si>
  <si>
    <t>2017:1425</t>
  </si>
  <si>
    <t xml:space="preserve">Malmö </t>
  </si>
  <si>
    <t>2017:1426</t>
  </si>
  <si>
    <t>2017:1427</t>
  </si>
  <si>
    <t xml:space="preserve">malmö </t>
  </si>
  <si>
    <t>2017:1490</t>
  </si>
  <si>
    <t>2017:1685</t>
  </si>
  <si>
    <t>2017:1808</t>
  </si>
  <si>
    <t>2017:2219</t>
  </si>
  <si>
    <t>Frösunda omsorg ab</t>
  </si>
  <si>
    <t>5565092482</t>
  </si>
  <si>
    <t>2017:2983</t>
  </si>
  <si>
    <t>2017:325</t>
  </si>
  <si>
    <t>2017:352</t>
  </si>
  <si>
    <t>2017:3633</t>
  </si>
  <si>
    <t>Stockhollms län</t>
  </si>
  <si>
    <t>2017:3794</t>
  </si>
  <si>
    <t>2017:456</t>
  </si>
  <si>
    <t>2017:458</t>
  </si>
  <si>
    <t>2017:4622</t>
  </si>
  <si>
    <t>2017:4628</t>
  </si>
  <si>
    <t>Labanskolan frisärskola ab</t>
  </si>
  <si>
    <t>5565701082</t>
  </si>
  <si>
    <t>2017:5094</t>
  </si>
  <si>
    <t>2017:5207</t>
  </si>
  <si>
    <t>2017:5468</t>
  </si>
  <si>
    <t>Föräldrakoop.gadden ek.förening</t>
  </si>
  <si>
    <t>7164481132</t>
  </si>
  <si>
    <t>2017:6021</t>
  </si>
  <si>
    <t>2017:6039</t>
  </si>
  <si>
    <t>Lund</t>
  </si>
  <si>
    <t>2017:6043</t>
  </si>
  <si>
    <t>2017:6045</t>
  </si>
  <si>
    <t>2017:6054</t>
  </si>
  <si>
    <t>2017:6086</t>
  </si>
  <si>
    <t>2017:6098</t>
  </si>
  <si>
    <t>2017:6418</t>
  </si>
  <si>
    <t>Helsingborg</t>
  </si>
  <si>
    <t>2017:6622</t>
  </si>
  <si>
    <t>2017:7024</t>
  </si>
  <si>
    <t>2017:7894</t>
  </si>
  <si>
    <t>2017:7898</t>
  </si>
  <si>
    <t>2017:7914</t>
  </si>
  <si>
    <t>Framtidskompassen AB</t>
  </si>
  <si>
    <t>5567865943</t>
  </si>
  <si>
    <t>2017:8915</t>
  </si>
  <si>
    <t xml:space="preserve">Skåne </t>
  </si>
  <si>
    <t>2017:997</t>
  </si>
  <si>
    <t>fritidshem enskilda</t>
  </si>
  <si>
    <t>Offentliga fritidshem</t>
  </si>
  <si>
    <t>Förutsättningar för utbildningen i fritidshemmet</t>
  </si>
  <si>
    <t>Kommunen informerar vårdnadshavarna om rätt till plats i fritidshem.</t>
  </si>
  <si>
    <t>Kommunen erbjuder utbildning i fritidshem i enlighet med författningarna.</t>
  </si>
  <si>
    <t>Huvudmannen ser till att anställda rektorer eller förskolechefer som leder och samordnar verksamheterna i fritidshemmet har pedagogisk insikt genom utbildning och erfarenhet. För rektorer som anställts efter den 15 mars 2010 har huvudmannen sett till att de har gått, går eller kommer att gå särskild befattningsutbildning eller utbildning som kan jämställas med denna.</t>
  </si>
  <si>
    <t>Kommunen utövar tillsyn över fritidshem vars huvudman kommunen har godkänt.</t>
  </si>
  <si>
    <t>*Undervisningen i fritidshemmet stimulerar elevernas utveckling och lärande samt kompletterar förskoleklassen och skolan.*</t>
  </si>
  <si>
    <t>*Undervisningen i fritidshemmet erbjuder eleverna en meningsfull fritid och rekreation.*</t>
  </si>
  <si>
    <t>*Rektorn leder den pedagogiska verksamheten i enlighet med målen i läroplanen.*</t>
  </si>
  <si>
    <t>Utveckling av utbildningen i fritidshemmet</t>
  </si>
  <si>
    <t>Kommunen fördelar resurser till utbildning inom fritidshemmet efter elevernas olika förutsättningar och behov, för att säkerställa en likvärdig utbildning.</t>
  </si>
  <si>
    <t xml:space="preserve">Huvudmannen ser till att det inom ramen för utbildningen i fritidshemmet bedrivs ett målinriktat arbete för att motverka kränkande behandling av elever. </t>
  </si>
  <si>
    <t>2015:9035</t>
  </si>
  <si>
    <t>2015:9314</t>
  </si>
  <si>
    <t>2015:9468</t>
  </si>
  <si>
    <t>2015:9994</t>
  </si>
  <si>
    <t>2016:10333</t>
  </si>
  <si>
    <t>2016:10355</t>
  </si>
  <si>
    <t>2016:10386</t>
  </si>
  <si>
    <t>2016:10422</t>
  </si>
  <si>
    <t>2016:10433</t>
  </si>
  <si>
    <t>2016:10476</t>
  </si>
  <si>
    <t>2016:10500</t>
  </si>
  <si>
    <t>2016:10513</t>
  </si>
  <si>
    <t>2016:10527</t>
  </si>
  <si>
    <t>2016:10540</t>
  </si>
  <si>
    <t>2016:10551</t>
  </si>
  <si>
    <t>2016:10573</t>
  </si>
  <si>
    <t>2016:10580</t>
  </si>
  <si>
    <t>2016:10593</t>
  </si>
  <si>
    <t>2016:10606</t>
  </si>
  <si>
    <t>2016:10632</t>
  </si>
  <si>
    <t>2016:10645</t>
  </si>
  <si>
    <t>2016:10670</t>
  </si>
  <si>
    <t>2016:10682</t>
  </si>
  <si>
    <t>2016:10689</t>
  </si>
  <si>
    <t>2016:10706</t>
  </si>
  <si>
    <t>2016:10728</t>
  </si>
  <si>
    <t>2016:10745</t>
  </si>
  <si>
    <t>2016:10762</t>
  </si>
  <si>
    <t>2016:10770</t>
  </si>
  <si>
    <t>2016:10780</t>
  </si>
  <si>
    <t>2016:10807</t>
  </si>
  <si>
    <t>2016:10825</t>
  </si>
  <si>
    <t>2016:10837</t>
  </si>
  <si>
    <t>2016:10861</t>
  </si>
  <si>
    <t>2016:10874</t>
  </si>
  <si>
    <t>2016:10900</t>
  </si>
  <si>
    <t>2016:10908</t>
  </si>
  <si>
    <t>2016:10950</t>
  </si>
  <si>
    <t>2016:10964</t>
  </si>
  <si>
    <t>2016:10974</t>
  </si>
  <si>
    <t>2016:10985</t>
  </si>
  <si>
    <t>2016:4382</t>
  </si>
  <si>
    <t>2016:4403</t>
  </si>
  <si>
    <t>2016:4415</t>
  </si>
  <si>
    <t>2016:4440</t>
  </si>
  <si>
    <t>2016:4450</t>
  </si>
  <si>
    <t>2016:4461</t>
  </si>
  <si>
    <t>2016:4475</t>
  </si>
  <si>
    <t>2016:4485</t>
  </si>
  <si>
    <t>2016:4494</t>
  </si>
  <si>
    <t>2016:4505</t>
  </si>
  <si>
    <t>2016:4520</t>
  </si>
  <si>
    <t>2016:4536</t>
  </si>
  <si>
    <t>2016:4620</t>
  </si>
  <si>
    <t>2016:4628</t>
  </si>
  <si>
    <t>2016:4639</t>
  </si>
  <si>
    <t>2016:4652</t>
  </si>
  <si>
    <t>2016:4671</t>
  </si>
  <si>
    <t>2016:4707</t>
  </si>
  <si>
    <t>2016:4715</t>
  </si>
  <si>
    <t>2016:4733</t>
  </si>
  <si>
    <t>2016:4746</t>
  </si>
  <si>
    <t>2016:4762</t>
  </si>
  <si>
    <t>2016:4775</t>
  </si>
  <si>
    <t>2016:4787</t>
  </si>
  <si>
    <t>2016:4812</t>
  </si>
  <si>
    <t>2016:4821</t>
  </si>
  <si>
    <t>2016:4831</t>
  </si>
  <si>
    <t>2016:4854</t>
  </si>
  <si>
    <t>2016:4913</t>
  </si>
  <si>
    <t>2016:4944</t>
  </si>
  <si>
    <t>2016:4953</t>
  </si>
  <si>
    <t>2016:4963</t>
  </si>
  <si>
    <t>2016:4972</t>
  </si>
  <si>
    <t>2016:5016</t>
  </si>
  <si>
    <t>2016:5749</t>
  </si>
  <si>
    <t>2016:8944</t>
  </si>
  <si>
    <t>2017:1004</t>
  </si>
  <si>
    <t>2017:161</t>
  </si>
  <si>
    <t>2017:262</t>
  </si>
  <si>
    <t>2017:357</t>
  </si>
  <si>
    <t>2017:3851</t>
  </si>
  <si>
    <t>2017:3984</t>
  </si>
  <si>
    <t>2017:4470</t>
  </si>
  <si>
    <t>2017:462</t>
  </si>
  <si>
    <t>2017:5687</t>
  </si>
  <si>
    <t>2017:5920</t>
  </si>
  <si>
    <t xml:space="preserve">fritidshem offentliga </t>
  </si>
  <si>
    <t>gr</t>
  </si>
  <si>
    <t>grsär</t>
  </si>
  <si>
    <t>gysär</t>
  </si>
  <si>
    <t>fh ensk</t>
  </si>
  <si>
    <t>fh off</t>
  </si>
  <si>
    <t xml:space="preserve">gy </t>
  </si>
  <si>
    <t xml:space="preserve">grundskola/gymnasieskola/grundsärskola/gymnasiesärskola/fritidshem (enskilda &amp; offentliga) </t>
  </si>
  <si>
    <t xml:space="preserve">Under 2016 ändrade Skolinspektionen sitt sätt att bedöma vuxenutbildning. </t>
  </si>
  <si>
    <t xml:space="preserve">I denna tabell redovisas statistik för det bedömningsunderlaget som användes </t>
  </si>
  <si>
    <t>Ny---&gt;</t>
  </si>
  <si>
    <t>från och med augusti 2016</t>
  </si>
  <si>
    <t>Vuxenutbildning</t>
  </si>
  <si>
    <t>Förutsättningar för utbildningen i vuxenutbildningen</t>
  </si>
  <si>
    <t>För de som har rätt till kommunal vuxenutbildning på grundläggande nivå och i svenska för invandrare verkar hemkommunen aktivt för att nu ut och motivera att de får delta i sådan utbildning.</t>
  </si>
  <si>
    <t>För de vuxna som har rätt till och önskar delta i kommunal vuxenutbildning på gymnasial nivå informerar och verkar hemkommunen aktivt för att de ska delta och ser till att de får delta i sådan utbildning.</t>
  </si>
  <si>
    <t>Hemkommunen ser till att den som avser att påbörja utbildning på grundläggande nivå och i svenska för invandrare erbjuds studie- och yrkesvägledning.</t>
  </si>
  <si>
    <t>Hemkommunen tar ansvar för att det för varje elev inom kommunal vuxenutbildning upprättas en individuell studieplan, att planen innehåller uppgifter i enlighet med författningarnas krav och att de informeras när planen revideras.</t>
  </si>
  <si>
    <t>För de vuxna som har rätt till det och önskar delta i särskild utbildning för vuxna på grundläggande nivå verkar hemkommunen aktivt för att nå ut, motivera och se till att de får delta i sådan utbildning.</t>
  </si>
  <si>
    <t>Hemkommunen ser till att den som avser att påbörja särskild utbildning för vuxna på grundläggande nivå erbjuds studie- och yrkesvägledning.</t>
  </si>
  <si>
    <t>Hemkommunen tar ansvar för att det för varje elev inom särskild utbildning för vuxna upprättas en individuell studieplan, att planen innehåller uppgifter i enlighet med författningarnas krav och att de informeras när planen revideras.</t>
  </si>
  <si>
    <t>Huvudmannen tillhandahåller kommunal vuxenutbildning på grundläggande och gymnasial nivå och ser till att den bedrivs i form av kurser.</t>
  </si>
  <si>
    <t>Huvudmannen tillhandahåller kommunal vuxenutbildning som svenska för invandrare och ser till att det bedrivs i den omfattning och enligt studievägarna som författningarna kräver.</t>
  </si>
  <si>
    <t>Huvudmannen ser till att kommunal vuxenutbildning är flexibel till arbetsformer, tid och bedrivs kontinuerligt under hela året så att den möter varje elev utifrån dennes behov och förutsättningar.</t>
  </si>
  <si>
    <t>Huvudmannen ser till att kommunal vuxenutbildning i svenska för invandrare är utformad så att den enskildes studier kan kombineras med förvärvsarbete och andra studier inom andra skolformer inom skolväsendet.</t>
  </si>
  <si>
    <t>Huvudmannen ser till att elever på grundläggande nivå som har bristfälliga kunskaper i svenska språket kan få utbildning på sitt modersmål eller annat språk eleven behärskar eller få studiehandledning på ett språk som eleven behärskar.</t>
  </si>
  <si>
    <t>Huvudmannen säkerställer att rektorn ser till att betyg sätts i enlighet med författningarnas krav.</t>
  </si>
  <si>
    <t>Huvudmannen ser till att en elev kan få sina kunskaper och sin kompetens validerade i enlighet med författningarnas krav.</t>
  </si>
  <si>
    <t xml:space="preserve">Huvudmannen ser till att det arbetsplatsförlagda lärandet motsvarar de krav som ställs på utbildningen. </t>
  </si>
  <si>
    <t>Huvudmannen tillhandahåller särskild utbildning för vuxna på grundläggande och gymnasial nivå och ser till att den bedrivs på det sätt som författningarna kräver.</t>
  </si>
  <si>
    <t>Huvudmannen ser till att särskild utbildning för vuxna är flexibel så att den möter varje elev utifrån dennes behov och förutsättningar och bedrivs kontinuerligt under hela året.</t>
  </si>
  <si>
    <t>Huvudmannen ser till att en elev kan få sina kunskaper och sin kompetens validerade.</t>
  </si>
  <si>
    <t>Huvudmannen ser till att det arbetsplatsförlagda lärandet motsvarar de krav som ställs på utbildningen.</t>
  </si>
  <si>
    <t>Huvudmannen ser till att rektorn har pedagogisk insikt genom utbildning och erfarenhet. För rektorer som anställts efter 15 mars 2010 har huvudmannen sett till att de har gått, går eller kommer gå särskild befattningsutbildning eller utbildning som kan jämföras med denna.</t>
  </si>
  <si>
    <t>Huvudmannen ser till att lärarna i vuxenutbildningen har legitimation och är behöriga för den undervisning de bedriver om de inte omfattas av något av undantagen från dessa krav.</t>
  </si>
  <si>
    <t>Huvudmannen ser till att vuxenutbildningen har tillgång till personal med sådan kompetens att elevernas behov av vägledning inför val av framtida utbildnings- och yrkesverksamhet kan tillgodoses.</t>
  </si>
  <si>
    <t>För de vuxna som har rätt till det och önskar delta i särskild utbildning för vuxna på gymnasial nivå informerar och verkar hemkommunen aktivt för att de ska delta och ser till att de får delta i sådan utbildning.</t>
  </si>
  <si>
    <t>Utveckling av utbildningen i vuxenutbildningen</t>
  </si>
  <si>
    <t>Utifrån en analys av det som framkommer i uppföljningen beslutar huvudmannen om och genomför nödvändiga utvecklingsåtgärder, och dokumenterar dessa.</t>
  </si>
  <si>
    <t>Huvudmannen ser till att nödvändiga åtgärder vidtas om det vid uppföljning, genom klagomål eller på annat sätt kommer fram att det finns brister i verksamheten.</t>
  </si>
  <si>
    <t>Huvudmannen ser till att personalen i vuxenutbildningen ges möjligheter till kompetensutveckling.</t>
  </si>
  <si>
    <t>Huvudmannen ser till att det i verksamheterna bedrivs ett målinriktat arbete för att motverka kränkande behandling av elever.</t>
  </si>
  <si>
    <t>2015:9037</t>
  </si>
  <si>
    <t>2015:9345</t>
  </si>
  <si>
    <t>2120001967</t>
  </si>
  <si>
    <t>2015:9470</t>
  </si>
  <si>
    <t>2015:9996</t>
  </si>
  <si>
    <t>2016:10332</t>
  </si>
  <si>
    <t>2016:10354</t>
  </si>
  <si>
    <t>2016:10385</t>
  </si>
  <si>
    <t>2016:10421</t>
  </si>
  <si>
    <t>2016:10432</t>
  </si>
  <si>
    <t>2016:10475</t>
  </si>
  <si>
    <t>2016:10486</t>
  </si>
  <si>
    <t>2016:10499</t>
  </si>
  <si>
    <t>2016:10512</t>
  </si>
  <si>
    <t>2016:10526</t>
  </si>
  <si>
    <t>2016:10539</t>
  </si>
  <si>
    <t>2016:10550</t>
  </si>
  <si>
    <t>2016:10562</t>
  </si>
  <si>
    <t>2016:10572</t>
  </si>
  <si>
    <t>2016:10579</t>
  </si>
  <si>
    <t>2016:10592</t>
  </si>
  <si>
    <t>2016:10605</t>
  </si>
  <si>
    <t>2016:10613</t>
  </si>
  <si>
    <t>2016:10631</t>
  </si>
  <si>
    <t>2016:10644</t>
  </si>
  <si>
    <t>2016:10669</t>
  </si>
  <si>
    <t>2016:10681</t>
  </si>
  <si>
    <t>2016:10688</t>
  </si>
  <si>
    <t>2016:10705</t>
  </si>
  <si>
    <t>2016:10727</t>
  </si>
  <si>
    <t>2016:10744</t>
  </si>
  <si>
    <t>2016:10761</t>
  </si>
  <si>
    <t>2016:10769</t>
  </si>
  <si>
    <t>2016:10779</t>
  </si>
  <si>
    <t>2016:10788</t>
  </si>
  <si>
    <t>Leksand</t>
  </si>
  <si>
    <t>2016:10796</t>
  </si>
  <si>
    <t>Leksands kommun</t>
  </si>
  <si>
    <t>2120002163</t>
  </si>
  <si>
    <t>2016:10806</t>
  </si>
  <si>
    <t>2016:10824</t>
  </si>
  <si>
    <t>2016:10836</t>
  </si>
  <si>
    <t>2016:10860</t>
  </si>
  <si>
    <t>2016:10873</t>
  </si>
  <si>
    <t>2016:10899</t>
  </si>
  <si>
    <t>2016:10907</t>
  </si>
  <si>
    <t>2016:10949</t>
  </si>
  <si>
    <t>2016:10963</t>
  </si>
  <si>
    <t>2016:10973</t>
  </si>
  <si>
    <t>2016:10984</t>
  </si>
  <si>
    <t>2016:4381</t>
  </si>
  <si>
    <t>2016:4402</t>
  </si>
  <si>
    <t>2016:4414</t>
  </si>
  <si>
    <t>2016:4439</t>
  </si>
  <si>
    <t>2016:4449</t>
  </si>
  <si>
    <t>2016:4460</t>
  </si>
  <si>
    <t>2016:4474</t>
  </si>
  <si>
    <t>2016:4484</t>
  </si>
  <si>
    <t>2016:4493</t>
  </si>
  <si>
    <t>2016:4504</t>
  </si>
  <si>
    <t>Föreläggande/Anmärkning</t>
  </si>
  <si>
    <t>2016:4519</t>
  </si>
  <si>
    <t>2016:4535</t>
  </si>
  <si>
    <t>2016:4546</t>
  </si>
  <si>
    <t>2016:4619</t>
  </si>
  <si>
    <t>2016:4627</t>
  </si>
  <si>
    <t>2016:4638</t>
  </si>
  <si>
    <t>2016:4651</t>
  </si>
  <si>
    <t>2016:4670</t>
  </si>
  <si>
    <t>2016:4706</t>
  </si>
  <si>
    <t>2016:4714</t>
  </si>
  <si>
    <t>2016:4732</t>
  </si>
  <si>
    <t>2016:4745</t>
  </si>
  <si>
    <t>2016:4761</t>
  </si>
  <si>
    <t>2016:4774</t>
  </si>
  <si>
    <t>2016:4786</t>
  </si>
  <si>
    <t>2016:4811</t>
  </si>
  <si>
    <t>2016:4820</t>
  </si>
  <si>
    <t>2016:4830</t>
  </si>
  <si>
    <t>2016:4852</t>
  </si>
  <si>
    <t>2016:4912</t>
  </si>
  <si>
    <t>2016:4943</t>
  </si>
  <si>
    <t>2016:4952</t>
  </si>
  <si>
    <t>2016:4962</t>
  </si>
  <si>
    <t>2016:4971</t>
  </si>
  <si>
    <t>2016:5753</t>
  </si>
  <si>
    <t>2016:8948</t>
  </si>
  <si>
    <t>2017:1006</t>
  </si>
  <si>
    <t>2017:264</t>
  </si>
  <si>
    <t>2017:269</t>
  </si>
  <si>
    <t>2017:359</t>
  </si>
  <si>
    <t>2017:4001</t>
  </si>
  <si>
    <t>2017:4472</t>
  </si>
  <si>
    <t>2017:460</t>
  </si>
  <si>
    <t>2017:5686</t>
  </si>
  <si>
    <t>2017:5919</t>
  </si>
  <si>
    <t>vux</t>
  </si>
  <si>
    <t>Förskoleverksamhet</t>
  </si>
  <si>
    <t>Förutsättningar för utbildningen i förskolan</t>
  </si>
  <si>
    <t xml:space="preserve">Kommunen informerar vårdnadshavarna om rätt till plats i förskola eller annan pedagogisk verksamhet. </t>
  </si>
  <si>
    <t xml:space="preserve">Kommunen erbjuder förskoleplats i enlighet med författningarna. </t>
  </si>
  <si>
    <t>Huvudmannen ser till att barngrupperna har en lämplig sammansättning och storlek, och att barnen i övrigt erbjuds en god miljö.</t>
  </si>
  <si>
    <t>Huvudmannen ser till att förskolan medverkar till att barn med annat modersmål än svenska får möjlighet att utveckla både det svenska språket och sitt modersmål.</t>
  </si>
  <si>
    <t xml:space="preserve">Huvudmannen ser till att anställda förskolechefer som leder och samordnar verksamheterna i förskolan har pedagogisk insikt genom utbildning och erfarenhet. </t>
  </si>
  <si>
    <t xml:space="preserve">Huvudmannen ser till att förskollärare i förskolan har legitimation och är behöriga för den undervisning de bedriver, om de inte omfattas av något av undantagen från dessa krav. </t>
  </si>
  <si>
    <t xml:space="preserve">Huvudmannen ser till att personalen i förskolan ges möjligheter till den kompetensutveckling som krävs, för att de professionellt ska kunna utföra sina uppgifter. </t>
  </si>
  <si>
    <t>Huvudmannen tar emot anmälningar från förskolechefer om angivna kränkningar mot barn, utreder skyndsamt omständigheterna kring de angivna kränkningarna och vidtar i förekommande fall de åtgärder som skäligen kan krävas för att förhindra kränkande behandling.</t>
  </si>
  <si>
    <t xml:space="preserve">Kommunen utövar tillsyn över förskola vars huvudman kommunen har godkänt, och till pedagogisk omsorg vars huvudman kommunen har förklarat ha rätt till bidrag. </t>
  </si>
  <si>
    <t>Utveckling av utbildningen i förskolan</t>
  </si>
  <si>
    <t xml:space="preserve">Inriktningen för huvudmannens kvalitetsarbete är att de nationella mål och krav som anges i styrdokumenten uppfylls. </t>
  </si>
  <si>
    <t xml:space="preserve">Huvudmannen följer upp resultat inom utbildningen, och dokumenterar denna uppföljning. </t>
  </si>
  <si>
    <t xml:space="preserve">Kommunen fördelar resurser till utbildning inom förskolan efter barnens olika förutsättningar och behov, för att säkerställa en likvärdig utbildning. </t>
  </si>
  <si>
    <t xml:space="preserve">Huvudmannen ser till att det inom ramen för utbildningen i förskolan och annan pedagogisk verksamhet bedrivs ett målinriktat arbete för att motverka kränkande behandling av barn. </t>
  </si>
  <si>
    <t>2015:9036</t>
  </si>
  <si>
    <t>2015:9315</t>
  </si>
  <si>
    <t>2015:9469</t>
  </si>
  <si>
    <t>2015:9995</t>
  </si>
  <si>
    <t>2016:10334</t>
  </si>
  <si>
    <t>2016:10356</t>
  </si>
  <si>
    <t>2016:10387</t>
  </si>
  <si>
    <t>2016:10423</t>
  </si>
  <si>
    <t>2016:10434</t>
  </si>
  <si>
    <t>2016:10477</t>
  </si>
  <si>
    <t>2016:10501</t>
  </si>
  <si>
    <t>2016:10514</t>
  </si>
  <si>
    <t>2016:10528</t>
  </si>
  <si>
    <t>2016:10541</t>
  </si>
  <si>
    <t>2016:10552</t>
  </si>
  <si>
    <t>2016:10574</t>
  </si>
  <si>
    <t>2016:10581</t>
  </si>
  <si>
    <t>2016:10594</t>
  </si>
  <si>
    <t>2016:10607</t>
  </si>
  <si>
    <t>2016:10633</t>
  </si>
  <si>
    <t>2016:10646</t>
  </si>
  <si>
    <t>2016:10671</t>
  </si>
  <si>
    <t>2016:10683</t>
  </si>
  <si>
    <t>2016:10690</t>
  </si>
  <si>
    <t>2016:10707</t>
  </si>
  <si>
    <t>2016:10729</t>
  </si>
  <si>
    <t>2016:10746</t>
  </si>
  <si>
    <t>2016:10763</t>
  </si>
  <si>
    <t>2016:10771</t>
  </si>
  <si>
    <t>2016:10781</t>
  </si>
  <si>
    <t>2016:10798</t>
  </si>
  <si>
    <t>2016:10808</t>
  </si>
  <si>
    <t>2016:10826</t>
  </si>
  <si>
    <t>2016:10838</t>
  </si>
  <si>
    <t>2016:10862</t>
  </si>
  <si>
    <t>2016:10875</t>
  </si>
  <si>
    <t>2016:10901</t>
  </si>
  <si>
    <t>2016:10909</t>
  </si>
  <si>
    <t>2016:10951</t>
  </si>
  <si>
    <t>2016:10965</t>
  </si>
  <si>
    <t>2016:10975</t>
  </si>
  <si>
    <t>2016:10986</t>
  </si>
  <si>
    <t>2016:4383</t>
  </si>
  <si>
    <t>2016:4405</t>
  </si>
  <si>
    <t>2016:4416</t>
  </si>
  <si>
    <t>2016:4441</t>
  </si>
  <si>
    <t>2016:4451</t>
  </si>
  <si>
    <t>2016:4462</t>
  </si>
  <si>
    <t>2016:4476</t>
  </si>
  <si>
    <t>2016:4486</t>
  </si>
  <si>
    <t>2016:4495</t>
  </si>
  <si>
    <t>2016:4506</t>
  </si>
  <si>
    <t>2016:4521</t>
  </si>
  <si>
    <t>2016:4537</t>
  </si>
  <si>
    <t>2016:4548</t>
  </si>
  <si>
    <t>2016:4621</t>
  </si>
  <si>
    <t>2016:4629</t>
  </si>
  <si>
    <t>2016:4640</t>
  </si>
  <si>
    <t>2016:4653</t>
  </si>
  <si>
    <t>2016:4708</t>
  </si>
  <si>
    <t>2016:4716</t>
  </si>
  <si>
    <t>2016:4734</t>
  </si>
  <si>
    <t>2016:4747</t>
  </si>
  <si>
    <t>2016:4763</t>
  </si>
  <si>
    <t>2016:4776</t>
  </si>
  <si>
    <t>2016:4788</t>
  </si>
  <si>
    <t>2016:4813</t>
  </si>
  <si>
    <t>2016:4822</t>
  </si>
  <si>
    <t>2016:4832</t>
  </si>
  <si>
    <t>2016:4855</t>
  </si>
  <si>
    <t>2016:4914</t>
  </si>
  <si>
    <t>2016:4945</t>
  </si>
  <si>
    <t>2016:4954</t>
  </si>
  <si>
    <t>2016:4964</t>
  </si>
  <si>
    <t>2016:4973</t>
  </si>
  <si>
    <t>2016:5017</t>
  </si>
  <si>
    <t>2016:5750</t>
  </si>
  <si>
    <t>2016:8943</t>
  </si>
  <si>
    <t>2017:1005</t>
  </si>
  <si>
    <t>2017:162</t>
  </si>
  <si>
    <t>2017:263</t>
  </si>
  <si>
    <t>2017:358</t>
  </si>
  <si>
    <t>2017:3847</t>
  </si>
  <si>
    <t>2017:3983</t>
  </si>
  <si>
    <t>2017:4471</t>
  </si>
  <si>
    <t>2017:463</t>
  </si>
  <si>
    <t>2017:5688</t>
  </si>
  <si>
    <t>2017:5921</t>
  </si>
  <si>
    <t>2017:6157</t>
  </si>
  <si>
    <t>fsk</t>
  </si>
  <si>
    <t>förskola</t>
  </si>
  <si>
    <t>vuxenutbildningen</t>
  </si>
  <si>
    <t>Kolumn1</t>
  </si>
  <si>
    <t>Ytterligare brister2</t>
  </si>
  <si>
    <t>Ytterligare brister3</t>
  </si>
  <si>
    <t>Mörbylånga</t>
  </si>
  <si>
    <t>Laxå</t>
  </si>
  <si>
    <t>Lekeberg</t>
  </si>
  <si>
    <t>Nyköping</t>
  </si>
  <si>
    <t>Malung-Sälens kommun</t>
  </si>
  <si>
    <t xml:space="preserve">Skåne län </t>
  </si>
  <si>
    <t>Svalöv</t>
  </si>
  <si>
    <t>Tranås</t>
  </si>
  <si>
    <t>Huvudmannen ser till att rektorn tar ansvar för att en bedömning av nyanlända elevers kunskaper skyndsamt görs och att resultatet av bedömningen beaktas vid planeringen och genomförandet av elevens undervisning.</t>
  </si>
  <si>
    <t>Tommelilla</t>
  </si>
  <si>
    <t>Falu kommun</t>
  </si>
  <si>
    <t xml:space="preserve">Huvudmannen gör en bedömning av elevens språkkunskaper i god tid inför mottagandet av en elev till språkintroduktion. </t>
  </si>
  <si>
    <t>Undervisningen i fritidshemmet stimulerar elevernas utveckling och lärande samt kompletterar förskoleklassen och skolan.</t>
  </si>
  <si>
    <t>Undervisningen i fritidshemmet erbjuder eleverna en meningsfull fritid och rekreation.</t>
  </si>
  <si>
    <t>Rektorn leder den pedagogiska verksamheten i enlighet med målen i läroplanen.</t>
  </si>
  <si>
    <t>Tillsynade *</t>
  </si>
  <si>
    <t>* I siffran 99 ingår även de kommuner som inte bedriver gymnasiesärskola i egen regi, och därmed inte är huvudmän för utbildning inom gymnasiesärskolan</t>
  </si>
  <si>
    <t>-</t>
  </si>
  <si>
    <t>Karlskoga</t>
  </si>
  <si>
    <t>Bollebygd</t>
  </si>
  <si>
    <t>Ronneby</t>
  </si>
  <si>
    <t>Landskrona</t>
  </si>
  <si>
    <t>Västerås</t>
  </si>
  <si>
    <t>*Verksamheten i förskolan utformas så att den stimulerar barnets utveckling och lärande.</t>
  </si>
  <si>
    <t>*I förskolan bedrivs ett aktivt värdegrundsarbete.</t>
  </si>
  <si>
    <t>*Förskolecheferna leder den pedagogiska verksamheten i enlighet med målen i läroplanen.</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</si>
</sst>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b/>
      <sz val="11"/>
      <color theme="1"/>
      <name val="Calibri"/>
      <family val="2"/>
      <scheme val="minor"/>
    </font>
    <font>
      <sz val="10"/>
      <color theme="1"/>
      <name val="Calibri"/>
      <family val="2"/>
      <scheme val="minor"/>
    </font>
    <font>
      <b/>
      <sz val="11"/>
      <name val="Calibri"/>
      <family val="2"/>
      <scheme val="minor"/>
    </font>
    <font>
      <i/>
      <sz val="10"/>
      <color theme="1"/>
      <name val="Calibri"/>
      <family val="2"/>
      <scheme val="minor"/>
    </font>
    <font>
      <b/>
      <sz val="10"/>
      <color theme="1"/>
      <name val="Calibri"/>
      <family val="2"/>
      <scheme val="minor"/>
    </font>
    <font>
      <sz val="11"/>
      <name val="Calibri"/>
      <family val="2"/>
      <scheme val="minor"/>
    </font>
    <font>
      <sz val="10"/>
      <name val="Calibri"/>
      <family val="2"/>
      <scheme val="minor"/>
    </font>
    <font>
      <b/>
      <sz val="10"/>
      <name val="Calibri"/>
      <family val="2"/>
      <scheme val="minor"/>
    </font>
    <font>
      <sz val="11"/>
      <color theme="1"/>
      <name val="Calibri"/>
      <family val="2"/>
      <scheme val="minor"/>
    </font>
    <font>
      <sz val="11"/>
      <color rgb="FF222222"/>
      <name val="Calibri"/>
      <family val="2"/>
      <scheme val="minor"/>
    </font>
    <font>
      <b/>
      <sz val="11"/>
      <color rgb="FF0070C0"/>
      <name val="Calibri"/>
      <family val="2"/>
      <scheme val="minor"/>
    </font>
    <font>
      <b/>
      <sz val="11"/>
      <color rgb="FFFF0000"/>
      <name val="Calibri"/>
      <family val="2"/>
      <scheme val="minor"/>
    </font>
    <font>
      <i/>
      <sz val="11"/>
      <color theme="1"/>
      <name val="Calibri"/>
      <family val="2"/>
      <scheme val="minor"/>
    </font>
    <font>
      <b/>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7" tint="0.79998168889431442"/>
        <bgColor indexed="65"/>
      </patternFill>
    </fill>
    <fill>
      <patternFill patternType="solid">
        <fgColor theme="7" tint="0.59999389629810485"/>
        <bgColor indexed="65"/>
      </patternFill>
    </fill>
  </fills>
  <borders count="13">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theme="4" tint="0.39997558519241921"/>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4">
    <xf numFmtId="0" fontId="0" fillId="0" borderId="0"/>
    <xf numFmtId="9" fontId="9" fillId="0" borderId="0" applyFont="0" applyFill="0" applyBorder="0" applyAlignment="0" applyProtection="0"/>
    <xf numFmtId="0" fontId="9" fillId="5" borderId="0" applyNumberFormat="0" applyBorder="0" applyAlignment="0" applyProtection="0"/>
    <xf numFmtId="0" fontId="9" fillId="6" borderId="0" applyNumberFormat="0" applyBorder="0" applyAlignment="0" applyProtection="0"/>
  </cellStyleXfs>
  <cellXfs count="124">
    <xf numFmtId="0" fontId="0" fillId="0" borderId="0" xfId="0"/>
    <xf numFmtId="0" fontId="0" fillId="2" borderId="0" xfId="0" applyFont="1" applyFill="1" applyAlignment="1" applyProtection="1">
      <alignment horizontal="left"/>
    </xf>
    <xf numFmtId="0" fontId="0" fillId="2" borderId="0" xfId="0" applyFont="1" applyFill="1" applyAlignment="1" applyProtection="1">
      <alignment horizontal="right"/>
    </xf>
    <xf numFmtId="0" fontId="0" fillId="2" borderId="1" xfId="0" applyFont="1" applyFill="1" applyBorder="1" applyAlignment="1">
      <alignment horizontal="left" wrapText="1"/>
    </xf>
    <xf numFmtId="0" fontId="0" fillId="2" borderId="0" xfId="0" applyFont="1" applyFill="1" applyAlignment="1">
      <alignment horizontal="left"/>
    </xf>
    <xf numFmtId="0" fontId="1" fillId="2" borderId="0" xfId="0" applyFont="1" applyFill="1" applyAlignment="1">
      <alignment vertical="center" wrapText="1"/>
    </xf>
    <xf numFmtId="0" fontId="6" fillId="2" borderId="0" xfId="0" applyFont="1" applyFill="1" applyAlignment="1" applyProtection="1">
      <alignment horizontal="left"/>
    </xf>
    <xf numFmtId="0" fontId="0" fillId="2" borderId="0" xfId="0" applyFont="1" applyFill="1" applyBorder="1" applyAlignment="1">
      <alignment horizontal="left" wrapText="1"/>
    </xf>
    <xf numFmtId="0" fontId="3" fillId="2" borderId="0" xfId="0" applyFont="1" applyFill="1" applyAlignment="1" applyProtection="1">
      <alignment horizontal="left"/>
    </xf>
    <xf numFmtId="0" fontId="6" fillId="2" borderId="0" xfId="0" applyFont="1" applyFill="1" applyBorder="1" applyAlignment="1" applyProtection="1">
      <alignment horizontal="left"/>
    </xf>
    <xf numFmtId="0" fontId="0" fillId="2" borderId="0" xfId="0" applyFont="1" applyFill="1" applyBorder="1" applyAlignment="1" applyProtection="1">
      <alignment horizontal="left"/>
    </xf>
    <xf numFmtId="0" fontId="1" fillId="2" borderId="1" xfId="0" applyFont="1" applyFill="1" applyBorder="1" applyAlignment="1">
      <alignment horizontal="left" wrapText="1"/>
    </xf>
    <xf numFmtId="0" fontId="0" fillId="2" borderId="0" xfId="0" applyFont="1" applyFill="1" applyBorder="1" applyAlignment="1">
      <alignment horizontal="left"/>
    </xf>
    <xf numFmtId="0" fontId="5" fillId="2" borderId="2" xfId="0" applyFont="1" applyFill="1" applyBorder="1" applyAlignment="1">
      <alignment horizontal="left"/>
    </xf>
    <xf numFmtId="0" fontId="0" fillId="2" borderId="3" xfId="0" applyFont="1" applyFill="1" applyBorder="1" applyAlignment="1">
      <alignment horizontal="left" wrapText="1"/>
    </xf>
    <xf numFmtId="0" fontId="7" fillId="2" borderId="3" xfId="0" applyFont="1" applyFill="1" applyBorder="1" applyAlignment="1" applyProtection="1">
      <alignment horizontal="left"/>
    </xf>
    <xf numFmtId="0" fontId="2" fillId="2" borderId="3" xfId="0" applyFont="1" applyFill="1" applyBorder="1" applyAlignment="1" applyProtection="1">
      <alignment horizontal="left"/>
    </xf>
    <xf numFmtId="0" fontId="7" fillId="2" borderId="3" xfId="0" applyFont="1" applyFill="1" applyBorder="1" applyAlignment="1" applyProtection="1">
      <alignment horizontal="right"/>
    </xf>
    <xf numFmtId="0" fontId="5" fillId="0" borderId="0" xfId="0" applyFont="1" applyAlignment="1">
      <alignment horizontal="left"/>
    </xf>
    <xf numFmtId="0" fontId="5" fillId="2" borderId="3" xfId="0" applyFont="1" applyFill="1" applyBorder="1" applyAlignment="1">
      <alignment horizontal="left"/>
    </xf>
    <xf numFmtId="0" fontId="8" fillId="2" borderId="4" xfId="0" applyFont="1" applyFill="1" applyBorder="1" applyAlignment="1" applyProtection="1">
      <alignment horizontal="left" wrapText="1"/>
    </xf>
    <xf numFmtId="0" fontId="5" fillId="2" borderId="4" xfId="0" applyFont="1" applyFill="1" applyBorder="1" applyAlignment="1" applyProtection="1">
      <alignment horizontal="left" wrapText="1"/>
    </xf>
    <xf numFmtId="0" fontId="5" fillId="2" borderId="4" xfId="0" applyFont="1" applyFill="1" applyBorder="1" applyAlignment="1">
      <alignment horizontal="left"/>
    </xf>
    <xf numFmtId="0" fontId="5" fillId="2" borderId="4" xfId="0" applyFont="1" applyFill="1" applyBorder="1" applyAlignment="1" applyProtection="1">
      <alignment horizontal="left"/>
    </xf>
    <xf numFmtId="16" fontId="5" fillId="2" borderId="5" xfId="0" applyNumberFormat="1" applyFont="1" applyFill="1" applyBorder="1" applyAlignment="1">
      <alignment horizontal="left"/>
    </xf>
    <xf numFmtId="16" fontId="2" fillId="2" borderId="4" xfId="0" applyNumberFormat="1" applyFont="1" applyFill="1" applyBorder="1" applyAlignment="1">
      <alignment horizontal="left" wrapText="1"/>
    </xf>
    <xf numFmtId="0" fontId="8" fillId="2" borderId="6" xfId="0" applyFont="1" applyFill="1" applyBorder="1" applyAlignment="1">
      <alignment horizontal="left" wrapText="1"/>
    </xf>
    <xf numFmtId="0" fontId="5" fillId="2" borderId="6" xfId="0" applyFont="1" applyFill="1" applyBorder="1" applyAlignment="1">
      <alignment horizontal="left"/>
    </xf>
    <xf numFmtId="0" fontId="2" fillId="0" borderId="0" xfId="0" applyFont="1" applyAlignment="1">
      <alignment horizontal="left"/>
    </xf>
    <xf numFmtId="0" fontId="2" fillId="0" borderId="0" xfId="0" applyFont="1" applyAlignment="1" applyProtection="1">
      <alignment horizontal="left"/>
    </xf>
    <xf numFmtId="0" fontId="2" fillId="0" borderId="0" xfId="0" applyFont="1" applyAlignment="1" applyProtection="1">
      <alignment horizontal="right"/>
    </xf>
    <xf numFmtId="0" fontId="2" fillId="0" borderId="1" xfId="0" applyFont="1" applyBorder="1" applyAlignment="1">
      <alignment horizontal="left" wrapText="1"/>
    </xf>
    <xf numFmtId="0" fontId="2" fillId="0" borderId="0" xfId="0" applyFont="1" applyAlignment="1">
      <alignment horizontal="left" wrapText="1"/>
    </xf>
    <xf numFmtId="0" fontId="4" fillId="2" borderId="0" xfId="0" applyFont="1" applyFill="1" applyAlignment="1" applyProtection="1">
      <alignment horizontal="left"/>
    </xf>
    <xf numFmtId="0" fontId="7" fillId="2" borderId="0" xfId="0" applyFont="1" applyFill="1" applyAlignment="1" applyProtection="1">
      <alignment horizontal="left"/>
    </xf>
    <xf numFmtId="0" fontId="5" fillId="0" borderId="5" xfId="0" applyFont="1" applyBorder="1" applyAlignment="1">
      <alignment horizontal="left"/>
    </xf>
    <xf numFmtId="0" fontId="8" fillId="2" borderId="5" xfId="0" applyFont="1" applyFill="1" applyBorder="1" applyAlignment="1" applyProtection="1">
      <alignment horizontal="left" wrapText="1"/>
    </xf>
    <xf numFmtId="0" fontId="8" fillId="2" borderId="4" xfId="0" applyFont="1" applyFill="1" applyBorder="1" applyAlignment="1" applyProtection="1">
      <alignment horizontal="right" wrapText="1"/>
    </xf>
    <xf numFmtId="0" fontId="7" fillId="2" borderId="6" xfId="0" applyFont="1" applyFill="1" applyBorder="1" applyAlignment="1" applyProtection="1">
      <alignment horizontal="right"/>
    </xf>
    <xf numFmtId="9" fontId="8" fillId="2" borderId="7" xfId="0" applyNumberFormat="1" applyFont="1" applyFill="1" applyBorder="1" applyAlignment="1">
      <alignment horizontal="left" wrapText="1"/>
    </xf>
    <xf numFmtId="9" fontId="7" fillId="2" borderId="0" xfId="1" applyFont="1" applyFill="1" applyAlignment="1" applyProtection="1">
      <alignment horizontal="left"/>
    </xf>
    <xf numFmtId="9" fontId="6" fillId="2" borderId="0" xfId="0" applyNumberFormat="1" applyFont="1" applyFill="1" applyBorder="1" applyAlignment="1" applyProtection="1">
      <alignment horizontal="right"/>
    </xf>
    <xf numFmtId="0" fontId="0" fillId="2" borderId="0" xfId="0" applyFill="1"/>
    <xf numFmtId="0" fontId="1" fillId="2" borderId="1" xfId="0" applyFont="1" applyFill="1" applyBorder="1"/>
    <xf numFmtId="0" fontId="6" fillId="2" borderId="0" xfId="0" quotePrefix="1" applyFont="1" applyFill="1" applyBorder="1" applyAlignment="1">
      <alignment horizontal="left" vertical="center" wrapText="1"/>
    </xf>
    <xf numFmtId="0" fontId="6" fillId="2" borderId="0" xfId="0" quotePrefix="1" applyFont="1" applyFill="1" applyBorder="1" applyAlignment="1">
      <alignment horizontal="center" vertical="center" wrapText="1"/>
    </xf>
    <xf numFmtId="0" fontId="10" fillId="2" borderId="0" xfId="0" quotePrefix="1" applyFont="1" applyFill="1" applyBorder="1" applyAlignment="1">
      <alignment horizontal="left" vertical="center" wrapText="1"/>
    </xf>
    <xf numFmtId="0" fontId="10" fillId="2" borderId="0" xfId="0" quotePrefix="1" applyFont="1" applyFill="1" applyBorder="1" applyAlignment="1">
      <alignment horizontal="center" vertical="center" wrapText="1"/>
    </xf>
    <xf numFmtId="0" fontId="1" fillId="2" borderId="0" xfId="0" applyFont="1" applyFill="1" applyBorder="1" applyAlignment="1">
      <alignment horizontal="center" vertical="center" wrapText="1"/>
    </xf>
    <xf numFmtId="0" fontId="2" fillId="2" borderId="0" xfId="0" applyFont="1" applyFill="1" applyAlignment="1" applyProtection="1">
      <alignment horizontal="right"/>
    </xf>
    <xf numFmtId="0" fontId="4" fillId="2" borderId="0" xfId="0" applyFont="1" applyFill="1" applyAlignment="1" applyProtection="1">
      <alignment horizontal="right"/>
    </xf>
    <xf numFmtId="0" fontId="4" fillId="2" borderId="0" xfId="0" applyFont="1" applyFill="1" applyAlignment="1" applyProtection="1">
      <alignment horizontal="center"/>
    </xf>
    <xf numFmtId="0" fontId="2" fillId="2" borderId="0" xfId="0" applyFont="1" applyFill="1" applyAlignment="1" applyProtection="1">
      <alignment horizontal="center"/>
    </xf>
    <xf numFmtId="0" fontId="0" fillId="3" borderId="8" xfId="0" applyFont="1" applyFill="1" applyBorder="1"/>
    <xf numFmtId="0" fontId="0" fillId="0" borderId="8" xfId="0" applyFont="1" applyBorder="1"/>
    <xf numFmtId="0" fontId="2" fillId="2" borderId="0" xfId="0" applyFont="1" applyFill="1" applyAlignment="1">
      <alignment horizontal="center"/>
    </xf>
    <xf numFmtId="0" fontId="1" fillId="2" borderId="0" xfId="0" applyFont="1" applyFill="1" applyAlignment="1">
      <alignment vertical="center"/>
    </xf>
    <xf numFmtId="0" fontId="5" fillId="0" borderId="1" xfId="0" applyFont="1" applyBorder="1" applyAlignment="1">
      <alignment horizontal="left"/>
    </xf>
    <xf numFmtId="0" fontId="7" fillId="2" borderId="6" xfId="0" applyFont="1" applyFill="1" applyBorder="1" applyAlignment="1" applyProtection="1">
      <alignment horizontal="left"/>
    </xf>
    <xf numFmtId="0" fontId="0" fillId="0" borderId="1" xfId="0" applyBorder="1"/>
    <xf numFmtId="9" fontId="3" fillId="2" borderId="0" xfId="0" applyNumberFormat="1" applyFont="1" applyFill="1" applyBorder="1" applyAlignment="1" applyProtection="1">
      <alignment horizontal="right"/>
    </xf>
    <xf numFmtId="0" fontId="7" fillId="0" borderId="0" xfId="0" applyFont="1" applyAlignment="1" applyProtection="1">
      <alignment horizontal="right"/>
    </xf>
    <xf numFmtId="0" fontId="2" fillId="0" borderId="1" xfId="0" applyFont="1" applyBorder="1" applyAlignment="1">
      <alignment horizontal="left"/>
    </xf>
    <xf numFmtId="0" fontId="8" fillId="2" borderId="6" xfId="0" applyFont="1" applyFill="1" applyBorder="1" applyAlignment="1" applyProtection="1">
      <alignment horizontal="left"/>
    </xf>
    <xf numFmtId="49" fontId="0" fillId="0" borderId="0" xfId="0" applyNumberFormat="1"/>
    <xf numFmtId="0" fontId="7" fillId="0" borderId="0" xfId="0" applyFont="1" applyAlignment="1" applyProtection="1">
      <alignment horizontal="left"/>
    </xf>
    <xf numFmtId="0" fontId="0" fillId="2" borderId="0" xfId="0" applyFill="1" applyAlignment="1">
      <alignment wrapText="1"/>
    </xf>
    <xf numFmtId="0" fontId="0" fillId="3" borderId="8" xfId="0" applyFont="1" applyFill="1" applyBorder="1" applyAlignment="1"/>
    <xf numFmtId="0" fontId="0" fillId="2" borderId="0" xfId="0" applyFill="1" applyAlignment="1"/>
    <xf numFmtId="0" fontId="5" fillId="0" borderId="5" xfId="0" applyFont="1" applyBorder="1" applyAlignment="1">
      <alignment horizontal="left" wrapText="1"/>
    </xf>
    <xf numFmtId="0" fontId="13" fillId="2" borderId="0" xfId="0" applyFont="1" applyFill="1"/>
    <xf numFmtId="0" fontId="0" fillId="2" borderId="0" xfId="0" applyFill="1" applyAlignment="1">
      <alignment horizontal="center"/>
    </xf>
    <xf numFmtId="0" fontId="14" fillId="4" borderId="0" xfId="0" applyFont="1" applyFill="1" applyBorder="1" applyAlignment="1"/>
    <xf numFmtId="0" fontId="0" fillId="4" borderId="0" xfId="0" applyFont="1" applyFill="1" applyAlignment="1" applyProtection="1">
      <alignment horizontal="left"/>
    </xf>
    <xf numFmtId="0" fontId="14" fillId="4" borderId="0" xfId="0" applyFont="1" applyFill="1" applyAlignment="1" applyProtection="1">
      <alignment horizontal="left"/>
    </xf>
    <xf numFmtId="0" fontId="1" fillId="0" borderId="5" xfId="3" applyFont="1" applyFill="1" applyBorder="1"/>
    <xf numFmtId="0" fontId="1" fillId="0" borderId="4" xfId="0" applyFont="1" applyFill="1" applyBorder="1"/>
    <xf numFmtId="0" fontId="1" fillId="0" borderId="4" xfId="3" applyFont="1" applyFill="1" applyBorder="1"/>
    <xf numFmtId="0" fontId="5" fillId="0" borderId="1" xfId="3" applyFont="1" applyFill="1" applyBorder="1" applyAlignment="1">
      <alignment wrapText="1"/>
    </xf>
    <xf numFmtId="0" fontId="5" fillId="0" borderId="0" xfId="0" applyFont="1" applyFill="1" applyBorder="1" applyAlignment="1">
      <alignment wrapText="1"/>
    </xf>
    <xf numFmtId="0" fontId="5" fillId="0" borderId="0" xfId="2" applyFont="1" applyFill="1" applyBorder="1" applyAlignment="1">
      <alignment wrapText="1"/>
    </xf>
    <xf numFmtId="0" fontId="5" fillId="0" borderId="0" xfId="3" applyFont="1" applyFill="1" applyBorder="1" applyAlignment="1">
      <alignment wrapText="1"/>
    </xf>
    <xf numFmtId="0" fontId="1" fillId="2" borderId="0" xfId="0" applyFont="1" applyFill="1" applyAlignment="1"/>
    <xf numFmtId="0" fontId="0" fillId="2" borderId="0" xfId="0" applyFill="1" applyAlignment="1">
      <alignment horizontal="left"/>
    </xf>
    <xf numFmtId="0" fontId="0" fillId="0" borderId="8" xfId="0" applyFont="1" applyBorder="1" applyAlignment="1">
      <alignment wrapText="1"/>
    </xf>
    <xf numFmtId="0" fontId="1" fillId="2" borderId="0" xfId="0" applyFont="1" applyFill="1" applyAlignment="1">
      <alignment wrapText="1"/>
    </xf>
    <xf numFmtId="0" fontId="5" fillId="2" borderId="0" xfId="0" applyFont="1" applyFill="1" applyAlignment="1">
      <alignment horizontal="left"/>
    </xf>
    <xf numFmtId="0" fontId="5" fillId="2" borderId="0" xfId="0" applyFont="1" applyFill="1" applyBorder="1" applyAlignment="1">
      <alignment horizontal="left"/>
    </xf>
    <xf numFmtId="0" fontId="2" fillId="0" borderId="0" xfId="0" applyFont="1" applyBorder="1" applyAlignment="1">
      <alignment horizontal="left"/>
    </xf>
    <xf numFmtId="0" fontId="5" fillId="0" borderId="0" xfId="0" applyFont="1" applyFill="1" applyAlignment="1">
      <alignment horizontal="left"/>
    </xf>
    <xf numFmtId="0" fontId="5" fillId="0" borderId="4" xfId="0" applyFont="1" applyFill="1" applyBorder="1" applyAlignment="1">
      <alignment horizontal="left"/>
    </xf>
    <xf numFmtId="0" fontId="2" fillId="0" borderId="0" xfId="0" applyFont="1" applyFill="1" applyAlignment="1">
      <alignment horizontal="left"/>
    </xf>
    <xf numFmtId="0" fontId="0" fillId="0" borderId="8" xfId="0" applyFont="1" applyFill="1" applyBorder="1"/>
    <xf numFmtId="9" fontId="8" fillId="2" borderId="9" xfId="0" applyNumberFormat="1" applyFont="1" applyFill="1" applyBorder="1" applyAlignment="1">
      <alignment horizontal="left" wrapText="1"/>
    </xf>
    <xf numFmtId="9" fontId="8" fillId="0" borderId="9" xfId="0" applyNumberFormat="1" applyFont="1" applyFill="1" applyBorder="1" applyAlignment="1">
      <alignment horizontal="left" wrapText="1"/>
    </xf>
    <xf numFmtId="0" fontId="8" fillId="2" borderId="10" xfId="0" applyFont="1" applyFill="1" applyBorder="1" applyAlignment="1">
      <alignment horizontal="left" wrapText="1"/>
    </xf>
    <xf numFmtId="0" fontId="7" fillId="2" borderId="10" xfId="0" applyFont="1" applyFill="1" applyBorder="1" applyAlignment="1" applyProtection="1">
      <alignment horizontal="right"/>
    </xf>
    <xf numFmtId="1" fontId="0" fillId="0" borderId="0" xfId="0" applyNumberFormat="1" applyFill="1"/>
    <xf numFmtId="0" fontId="0" fillId="0" borderId="0" xfId="0" applyFill="1"/>
    <xf numFmtId="0" fontId="0" fillId="0" borderId="0" xfId="0" applyFont="1" applyFill="1" applyBorder="1"/>
    <xf numFmtId="0" fontId="0" fillId="0" borderId="0" xfId="0" applyFill="1" applyBorder="1" applyAlignment="1">
      <alignment horizontal="right"/>
    </xf>
    <xf numFmtId="0" fontId="1" fillId="0" borderId="0" xfId="0" applyFont="1" applyFill="1" applyBorder="1"/>
    <xf numFmtId="1" fontId="1" fillId="0" borderId="0" xfId="0" applyNumberFormat="1" applyFont="1" applyFill="1" applyBorder="1"/>
    <xf numFmtId="0" fontId="1" fillId="0" borderId="8" xfId="0" applyFont="1" applyFill="1" applyBorder="1"/>
    <xf numFmtId="0" fontId="5" fillId="0" borderId="0" xfId="0" applyFont="1" applyFill="1" applyAlignment="1">
      <alignment horizontal="left" wrapText="1"/>
    </xf>
    <xf numFmtId="1" fontId="1" fillId="0" borderId="0" xfId="0" applyNumberFormat="1" applyFont="1" applyFill="1"/>
    <xf numFmtId="0" fontId="1" fillId="0" borderId="0" xfId="0" applyFont="1" applyFill="1" applyBorder="1" applyAlignment="1">
      <alignment horizontal="left"/>
    </xf>
    <xf numFmtId="0" fontId="5" fillId="0" borderId="5" xfId="0" applyFont="1" applyBorder="1" applyAlignment="1">
      <alignment horizontal="center" wrapText="1"/>
    </xf>
    <xf numFmtId="0" fontId="5" fillId="0" borderId="4" xfId="0" applyFont="1" applyBorder="1" applyAlignment="1">
      <alignment horizontal="center" wrapText="1"/>
    </xf>
    <xf numFmtId="0" fontId="5" fillId="0" borderId="5" xfId="0" applyFont="1" applyBorder="1" applyAlignment="1">
      <alignment horizontal="center"/>
    </xf>
    <xf numFmtId="0" fontId="5" fillId="0" borderId="4" xfId="0" applyFont="1" applyBorder="1" applyAlignment="1">
      <alignment horizontal="center"/>
    </xf>
    <xf numFmtId="0" fontId="4" fillId="0" borderId="0" xfId="0" applyFont="1" applyFill="1" applyBorder="1" applyAlignment="1">
      <alignment horizontal="center" wrapText="1"/>
    </xf>
    <xf numFmtId="0" fontId="4" fillId="0" borderId="3" xfId="0" applyFont="1" applyFill="1" applyBorder="1" applyAlignment="1">
      <alignment horizontal="center" wrapText="1"/>
    </xf>
    <xf numFmtId="0" fontId="4" fillId="2" borderId="0" xfId="0" applyFont="1" applyFill="1" applyBorder="1" applyAlignment="1">
      <alignment horizontal="center" wrapText="1"/>
    </xf>
    <xf numFmtId="0" fontId="4" fillId="2" borderId="3" xfId="0" applyFont="1" applyFill="1" applyBorder="1" applyAlignment="1">
      <alignment horizontal="center" wrapText="1"/>
    </xf>
    <xf numFmtId="0" fontId="15" fillId="2" borderId="0" xfId="0" applyFont="1" applyFill="1" applyBorder="1" applyAlignment="1" applyProtection="1">
      <alignment horizontal="center" wrapText="1"/>
    </xf>
    <xf numFmtId="0" fontId="15" fillId="2" borderId="11" xfId="0" applyFont="1" applyFill="1" applyBorder="1" applyAlignment="1" applyProtection="1">
      <alignment horizontal="center" wrapText="1"/>
    </xf>
    <xf numFmtId="0" fontId="15" fillId="2" borderId="3" xfId="0" applyFont="1" applyFill="1" applyBorder="1" applyAlignment="1" applyProtection="1">
      <alignment horizontal="center" wrapText="1"/>
    </xf>
    <xf numFmtId="0" fontId="15" fillId="2" borderId="12" xfId="0" applyFont="1" applyFill="1" applyBorder="1" applyAlignment="1" applyProtection="1">
      <alignment horizontal="center" wrapText="1"/>
    </xf>
    <xf numFmtId="0" fontId="1" fillId="2" borderId="0" xfId="0" applyFont="1" applyFill="1" applyBorder="1" applyAlignment="1">
      <alignment horizontal="left"/>
    </xf>
    <xf numFmtId="0" fontId="1" fillId="2" borderId="0" xfId="0" applyFont="1" applyFill="1" applyBorder="1" applyAlignment="1">
      <alignment horizontal="left" vertical="center" wrapText="1"/>
    </xf>
    <xf numFmtId="0" fontId="6" fillId="2" borderId="0" xfId="0" quotePrefix="1" applyFont="1" applyFill="1" applyBorder="1" applyAlignment="1">
      <alignment horizontal="left" vertical="center" wrapText="1"/>
    </xf>
    <xf numFmtId="0" fontId="10" fillId="2" borderId="0" xfId="0" quotePrefix="1" applyFont="1" applyFill="1" applyBorder="1" applyAlignment="1">
      <alignment horizontal="left" vertical="center" wrapText="1"/>
    </xf>
    <xf numFmtId="0" fontId="0" fillId="2" borderId="0" xfId="0" quotePrefix="1" applyFont="1" applyFill="1" applyBorder="1" applyAlignment="1">
      <alignment horizontal="left" vertical="center" wrapText="1"/>
    </xf>
  </cellXfs>
  <cellStyles count="4">
    <cellStyle name="20% - Dekorfärg4" xfId="2" builtinId="42"/>
    <cellStyle name="40% - Dekorfärg4" xfId="3" builtinId="43"/>
    <cellStyle name="Normal" xfId="0" builtinId="0"/>
    <cellStyle name="Procent" xfId="1" builtinId="5"/>
  </cellStyles>
  <dxfs count="26">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fill>
        <patternFill>
          <bgColor theme="0"/>
        </patternFill>
      </fill>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0" indent="0" justifyLastLine="0" shrinkToFit="0" readingOrder="0"/>
    </dxf>
    <dxf>
      <fill>
        <patternFill patternType="solid">
          <fgColor indexed="64"/>
          <bgColor theme="0"/>
        </patternFill>
      </fill>
      <alignment horizontal="general" vertical="bottom" textRotation="0" wrapText="1" indent="0" justifyLastLine="0" shrinkToFit="0" readingOrder="0"/>
    </dxf>
    <dxf>
      <fill>
        <patternFill patternType="solid">
          <fgColor indexed="64"/>
          <bgColor theme="0"/>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patternFill>
      </fill>
      <alignment horizontal="left" vertical="bottom" textRotation="0" wrapText="1" indent="0" justifyLastLine="0" shrinkToFit="0" readingOrder="0"/>
      <protection locked="1" hidden="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144779</xdr:colOff>
      <xdr:row>4</xdr:row>
      <xdr:rowOff>152400</xdr:rowOff>
    </xdr:to>
    <xdr:pic>
      <xdr:nvPicPr>
        <xdr:cNvPr id="2" name="Bildobjekt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6250" r="-285" b="23750"/>
        <a:stretch/>
      </xdr:blipFill>
      <xdr:spPr>
        <a:xfrm>
          <a:off x="0" y="0"/>
          <a:ext cx="3368039" cy="883920"/>
        </a:xfrm>
        <a:prstGeom prst="rect">
          <a:avLst/>
        </a:prstGeom>
      </xdr:spPr>
    </xdr:pic>
    <xdr:clientData/>
  </xdr:twoCellAnchor>
  <xdr:twoCellAnchor editAs="absolute">
    <xdr:from>
      <xdr:col>7</xdr:col>
      <xdr:colOff>725805</xdr:colOff>
      <xdr:row>0</xdr:row>
      <xdr:rowOff>131446</xdr:rowOff>
    </xdr:from>
    <xdr:to>
      <xdr:col>10</xdr:col>
      <xdr:colOff>32385</xdr:colOff>
      <xdr:row>10</xdr:row>
      <xdr:rowOff>1905</xdr:rowOff>
    </xdr:to>
    <mc:AlternateContent xmlns:mc="http://schemas.openxmlformats.org/markup-compatibility/2006" xmlns:sle15="http://schemas.microsoft.com/office/drawing/2012/slicer">
      <mc:Choice Requires="sle15">
        <xdr:graphicFrame macro="">
          <xdr:nvGraphicFramePr>
            <xdr:cNvPr id="3" name="Kolumn1"/>
            <xdr:cNvGraphicFramePr/>
          </xdr:nvGraphicFramePr>
          <xdr:xfrm>
            <a:off x="0" y="0"/>
            <a:ext cx="0" cy="0"/>
          </xdr:xfrm>
          <a:graphic>
            <a:graphicData uri="http://schemas.microsoft.com/office/drawing/2010/slicer">
              <sle:slicer xmlns:sle="http://schemas.microsoft.com/office/drawing/2010/slicer" name="Kolumn1"/>
            </a:graphicData>
          </a:graphic>
        </xdr:graphicFrame>
      </mc:Choice>
      <mc:Fallback xmlns="">
        <xdr:sp macro="" textlink="">
          <xdr:nvSpPr>
            <xdr:cNvPr id="0" name=""/>
            <xdr:cNvSpPr>
              <a:spLocks noTextEdit="1"/>
            </xdr:cNvSpPr>
          </xdr:nvSpPr>
          <xdr:spPr>
            <a:xfrm>
              <a:off x="9545955" y="131446"/>
              <a:ext cx="2773680" cy="1775459"/>
            </a:xfrm>
            <a:prstGeom prst="rect">
              <a:avLst/>
            </a:prstGeom>
            <a:solidFill>
              <a:prstClr val="white"/>
            </a:solidFill>
            <a:ln w="1">
              <a:solidFill>
                <a:prstClr val="green"/>
              </a:solidFill>
            </a:ln>
          </xdr:spPr>
          <xdr:txBody>
            <a:bodyPr vertOverflow="clip" horzOverflow="clip"/>
            <a:lstStyle/>
            <a:p>
              <a:r>
                <a:rPr lang="sv-SE" sz="1100"/>
                <a:t>Den här formen representerar ett tabellutsnitt. Tabellutsnitt kan i Excel 2013 och senare.
Det går inte att använda utsnittet om formen har ändrats i en tidigare version av Excel eller om arbetsboken har sparats i Excel 2007 eller en tidigare version.</a:t>
              </a:r>
            </a:p>
          </xdr:txBody>
        </xdr:sp>
      </mc:Fallback>
    </mc:AlternateContent>
    <xdr:clientData fLocksWithSheet="0"/>
  </xdr:twoCellAnchor>
  <xdr:twoCellAnchor editAs="absolute">
    <xdr:from>
      <xdr:col>12</xdr:col>
      <xdr:colOff>106680</xdr:colOff>
      <xdr:row>0</xdr:row>
      <xdr:rowOff>100966</xdr:rowOff>
    </xdr:from>
    <xdr:to>
      <xdr:col>13</xdr:col>
      <xdr:colOff>634365</xdr:colOff>
      <xdr:row>10</xdr:row>
      <xdr:rowOff>24766</xdr:rowOff>
    </xdr:to>
    <mc:AlternateContent xmlns:mc="http://schemas.openxmlformats.org/markup-compatibility/2006" xmlns:sle15="http://schemas.microsoft.com/office/drawing/2012/slicer">
      <mc:Choice Requires="sle15">
        <xdr:graphicFrame macro="">
          <xdr:nvGraphicFramePr>
            <xdr:cNvPr id="4" name="Huvudmannatyp"/>
            <xdr:cNvGraphicFramePr/>
          </xdr:nvGraphicFramePr>
          <xdr:xfrm>
            <a:off x="0" y="0"/>
            <a:ext cx="0" cy="0"/>
          </xdr:xfrm>
          <a:graphic>
            <a:graphicData uri="http://schemas.microsoft.com/office/drawing/2010/slicer">
              <sle:slicer xmlns:sle="http://schemas.microsoft.com/office/drawing/2010/slicer" name="Huvudmannatyp"/>
            </a:graphicData>
          </a:graphic>
        </xdr:graphicFrame>
      </mc:Choice>
      <mc:Fallback xmlns="">
        <xdr:sp macro="" textlink="">
          <xdr:nvSpPr>
            <xdr:cNvPr id="0" name=""/>
            <xdr:cNvSpPr>
              <a:spLocks noTextEdit="1"/>
            </xdr:cNvSpPr>
          </xdr:nvSpPr>
          <xdr:spPr>
            <a:xfrm>
              <a:off x="14403705" y="100966"/>
              <a:ext cx="1775460" cy="1828800"/>
            </a:xfrm>
            <a:prstGeom prst="rect">
              <a:avLst/>
            </a:prstGeom>
            <a:solidFill>
              <a:prstClr val="white"/>
            </a:solidFill>
            <a:ln w="1">
              <a:solidFill>
                <a:prstClr val="green"/>
              </a:solidFill>
            </a:ln>
          </xdr:spPr>
          <xdr:txBody>
            <a:bodyPr vertOverflow="clip" horzOverflow="clip"/>
            <a:lstStyle/>
            <a:p>
              <a:r>
                <a:rPr lang="sv-SE" sz="1100"/>
                <a:t>Den här formen representerar ett tabellutsnitt. Tabellutsnitt kan i Excel 2013 och senare.
Det går inte att använda utsnittet om formen har ändrats i en tidigare version av Excel eller om arbetsboken har sparats i Excel 2007 eller en tidigare version.</a:t>
              </a:r>
            </a:p>
          </xdr:txBody>
        </xdr:sp>
      </mc:Fallback>
    </mc:AlternateContent>
    <xdr:clientData fLocksWithSheet="0"/>
  </xdr:twoCellAnchor>
  <xdr:twoCellAnchor editAs="absolute">
    <xdr:from>
      <xdr:col>10</xdr:col>
      <xdr:colOff>131445</xdr:colOff>
      <xdr:row>0</xdr:row>
      <xdr:rowOff>116206</xdr:rowOff>
    </xdr:from>
    <xdr:to>
      <xdr:col>11</xdr:col>
      <xdr:colOff>832485</xdr:colOff>
      <xdr:row>10</xdr:row>
      <xdr:rowOff>9526</xdr:rowOff>
    </xdr:to>
    <mc:AlternateContent xmlns:mc="http://schemas.openxmlformats.org/markup-compatibility/2006" xmlns:sle15="http://schemas.microsoft.com/office/drawing/2012/slicer">
      <mc:Choice Requires="sle15">
        <xdr:graphicFrame macro="">
          <xdr:nvGraphicFramePr>
            <xdr:cNvPr id="5" name="Antal arbetsområden med brister"/>
            <xdr:cNvGraphicFramePr/>
          </xdr:nvGraphicFramePr>
          <xdr:xfrm>
            <a:off x="0" y="0"/>
            <a:ext cx="0" cy="0"/>
          </xdr:xfrm>
          <a:graphic>
            <a:graphicData uri="http://schemas.microsoft.com/office/drawing/2010/slicer">
              <sle:slicer xmlns:sle="http://schemas.microsoft.com/office/drawing/2010/slicer" name="Antal arbetsområden med brister"/>
            </a:graphicData>
          </a:graphic>
        </xdr:graphicFrame>
      </mc:Choice>
      <mc:Fallback xmlns="">
        <xdr:sp macro="" textlink="">
          <xdr:nvSpPr>
            <xdr:cNvPr id="0" name=""/>
            <xdr:cNvSpPr>
              <a:spLocks noTextEdit="1"/>
            </xdr:cNvSpPr>
          </xdr:nvSpPr>
          <xdr:spPr>
            <a:xfrm>
              <a:off x="12418695" y="116206"/>
              <a:ext cx="1863090" cy="1798320"/>
            </a:xfrm>
            <a:prstGeom prst="rect">
              <a:avLst/>
            </a:prstGeom>
            <a:solidFill>
              <a:prstClr val="white"/>
            </a:solidFill>
            <a:ln w="1">
              <a:solidFill>
                <a:prstClr val="green"/>
              </a:solidFill>
            </a:ln>
          </xdr:spPr>
          <xdr:txBody>
            <a:bodyPr vertOverflow="clip" horzOverflow="clip"/>
            <a:lstStyle/>
            <a:p>
              <a:r>
                <a:rPr lang="sv-SE" sz="1100"/>
                <a:t>Den här formen representerar ett tabellutsnitt. Tabellutsnitt kan i Excel 2013 och senare.
Det går inte att använda utsnittet om formen har ändrats i en tidigare version av Excel eller om arbetsboken har sparats i Excel 2007 eller en tidigare version.</a:t>
              </a:r>
            </a:p>
          </xdr:txBody>
        </xdr:sp>
      </mc:Fallback>
    </mc:AlternateContent>
    <xdr:clientData fLocksWithSheet="0"/>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102288</xdr:rowOff>
    </xdr:to>
    <xdr:pic>
      <xdr:nvPicPr>
        <xdr:cNvPr id="2" name="Bild 1" descr="skolinspektionen"/>
        <xdr:cNvPicPr/>
      </xdr:nvPicPr>
      <xdr:blipFill>
        <a:blip xmlns:r="http://schemas.openxmlformats.org/officeDocument/2006/relationships" r:embed="rId1"/>
        <a:srcRect l="9505" t="20987" r="9514" b="32628"/>
        <a:stretch>
          <a:fillRect/>
        </a:stretch>
      </xdr:blipFill>
      <xdr:spPr bwMode="auto">
        <a:xfrm>
          <a:off x="0" y="0"/>
          <a:ext cx="2020640" cy="468048"/>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2020640</xdr:colOff>
      <xdr:row>2</xdr:row>
      <xdr:rowOff>102288</xdr:rowOff>
    </xdr:to>
    <xdr:pic>
      <xdr:nvPicPr>
        <xdr:cNvPr id="3" name="Bild 1" descr="skolinspektionen"/>
        <xdr:cNvPicPr/>
      </xdr:nvPicPr>
      <xdr:blipFill>
        <a:blip xmlns:r="http://schemas.openxmlformats.org/officeDocument/2006/relationships" r:embed="rId1"/>
        <a:srcRect l="9505" t="20987" r="9514" b="32628"/>
        <a:stretch>
          <a:fillRect/>
        </a:stretch>
      </xdr:blipFill>
      <xdr:spPr bwMode="auto">
        <a:xfrm>
          <a:off x="0" y="0"/>
          <a:ext cx="2020640" cy="46804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17395"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5"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40255"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00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17395"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10715"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876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876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25015"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907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017395"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228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2228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94535"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621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2</xdr:row>
      <xdr:rowOff>104775</xdr:rowOff>
    </xdr:to>
    <xdr:pic>
      <xdr:nvPicPr>
        <xdr:cNvPr id="2"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71675"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3"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33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714375</xdr:colOff>
      <xdr:row>2</xdr:row>
      <xdr:rowOff>104775</xdr:rowOff>
    </xdr:to>
    <xdr:pic>
      <xdr:nvPicPr>
        <xdr:cNvPr id="4" name="Bild 24" descr="Beskrivning: Skolinspektionens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515" t="20996" r="9515" b="32602"/>
        <a:stretch>
          <a:fillRect/>
        </a:stretch>
      </xdr:blipFill>
      <xdr:spPr bwMode="auto">
        <a:xfrm>
          <a:off x="0" y="0"/>
          <a:ext cx="19335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Utsnitt_Kolumn1" sourceName="Kolumn1">
  <extLst>
    <x:ext xmlns:x15="http://schemas.microsoft.com/office/spreadsheetml/2010/11/main" uri="{2F2917AC-EB37-4324-AD4E-5DD8C200BD13}">
      <x15:tableSlicerCache tableId="1" column="2"/>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Utsnitt_Huvudmannatyp" sourceName="Huvudmannatyp">
  <extLst>
    <x:ext xmlns:x15="http://schemas.microsoft.com/office/spreadsheetml/2010/11/main" uri="{2F2917AC-EB37-4324-AD4E-5DD8C200BD13}">
      <x15:tableSlicerCache tableId="1" column="5"/>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Utsnitt_Antal_arbetsområden_med_brister" sourceName="Antal arbetsområden med brister">
  <extLst>
    <x:ext xmlns:x15="http://schemas.microsoft.com/office/spreadsheetml/2010/11/main" uri="{2F2917AC-EB37-4324-AD4E-5DD8C200BD13}">
      <x15:tableSlicerCache tableId="1" column="6"/>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Kolumn1" cache="Utsnitt_Kolumn1" caption="Välj skolform" columnCount="2" rowHeight="234950"/>
  <slicer name="Huvudmannatyp" cache="Utsnitt_Huvudmannatyp" caption="Välj huvudmannatyp" rowHeight="234950"/>
  <slicer name="Antal arbetsområden med brister" cache="Utsnitt_Antal_arbetsområden_med_brister" caption="Välj antal arbetsområden med brister " rowHeight="234950"/>
</slicers>
</file>

<file path=xl/tables/table1.xml><?xml version="1.0" encoding="utf-8"?>
<table xmlns="http://schemas.openxmlformats.org/spreadsheetml/2006/main" id="1" name="Tabell1" displayName="Tabell1" ref="A23:O1056" totalsRowShown="0" headerRowDxfId="25" dataDxfId="24">
  <autoFilter ref="A23:O1056"/>
  <tableColumns count="15">
    <tableColumn id="1" name="Ärendenummer" dataDxfId="23"/>
    <tableColumn id="2" name="Kolumn1" dataDxfId="22"/>
    <tableColumn id="3" name="Huvudman" dataDxfId="21"/>
    <tableColumn id="4" name="Organisationsnummer" dataDxfId="20"/>
    <tableColumn id="5" name="Huvudmannatyp" dataDxfId="19"/>
    <tableColumn id="6" name="Antal arbetsområden med brister" dataDxfId="18"/>
    <tableColumn id="7" name="Förutsättningar för utbildningen vid skolenheterna" dataDxfId="17"/>
    <tableColumn id="8" name="Utveckling av utbildningen vid skolenheterna" dataDxfId="16"/>
    <tableColumn id="9" name="Ytterligare brister" dataDxfId="15"/>
    <tableColumn id="10" name="Förutsättningar för utbildningen i vuxenutbildningen" dataDxfId="14"/>
    <tableColumn id="11" name="Utveckling av utbildningen i vuxenutbildningen" dataDxfId="13"/>
    <tableColumn id="12" name="Ytterligare brister2" dataDxfId="12"/>
    <tableColumn id="13" name="Förutsättningar för utbildningen i förskolan" dataDxfId="11"/>
    <tableColumn id="14" name="Utveckling av utbildningen i förskolan" dataDxfId="10"/>
    <tableColumn id="15" name="Ytterligare brister3" dataDxfId="9"/>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056"/>
  <sheetViews>
    <sheetView workbookViewId="0">
      <pane ySplit="23" topLeftCell="A1034" activePane="bottomLeft" state="frozen"/>
      <selection pane="bottomLeft" activeCell="F24" sqref="A24:F1056"/>
    </sheetView>
  </sheetViews>
  <sheetFormatPr defaultColWidth="8.85546875" defaultRowHeight="15" x14ac:dyDescent="0.25"/>
  <cols>
    <col min="1" max="1" width="15.42578125" style="42" customWidth="1"/>
    <col min="2" max="2" width="18.28515625" style="42" hidden="1" customWidth="1"/>
    <col min="3" max="3" width="31.5703125" style="42" customWidth="1"/>
    <col min="4" max="4" width="22.7109375" style="42" customWidth="1"/>
    <col min="5" max="5" width="20.140625" style="42" bestFit="1" customWidth="1"/>
    <col min="6" max="6" width="18.7109375" style="42" customWidth="1"/>
    <col min="7" max="7" width="23.7109375" style="42" customWidth="1"/>
    <col min="8" max="8" width="18.7109375" style="42" customWidth="1"/>
    <col min="9" max="9" width="14.42578125" style="42" customWidth="1"/>
    <col min="10" max="10" width="18.85546875" style="42" customWidth="1"/>
    <col min="11" max="11" width="17.42578125" style="42" customWidth="1"/>
    <col min="12" max="12" width="12.7109375" style="42" customWidth="1"/>
    <col min="13" max="13" width="18.7109375" style="42" customWidth="1"/>
    <col min="14" max="14" width="15" style="42" customWidth="1"/>
    <col min="15" max="15" width="10.28515625" style="42" customWidth="1"/>
    <col min="16" max="16384" width="8.85546875" style="42"/>
  </cols>
  <sheetData>
    <row r="2" spans="1:16" x14ac:dyDescent="0.25">
      <c r="E2" s="68" t="s">
        <v>985</v>
      </c>
      <c r="F2" s="71">
        <f>COUNTIF($B$24:$B$1056,E2)</f>
        <v>268</v>
      </c>
      <c r="G2" s="83"/>
      <c r="H2" s="83"/>
    </row>
    <row r="3" spans="1:16" x14ac:dyDescent="0.25">
      <c r="E3" s="42" t="s">
        <v>1118</v>
      </c>
      <c r="F3" s="71">
        <f t="shared" ref="F3:F9" si="0">COUNTIF($B$24:$B$1056,E3)</f>
        <v>142</v>
      </c>
      <c r="G3" s="33" t="s">
        <v>29</v>
      </c>
      <c r="H3" s="83">
        <f>COUNTA($A$24:$A$1056)</f>
        <v>1033</v>
      </c>
    </row>
    <row r="4" spans="1:16" x14ac:dyDescent="0.25">
      <c r="E4" s="42" t="s">
        <v>1468</v>
      </c>
      <c r="F4" s="71">
        <f t="shared" si="0"/>
        <v>107</v>
      </c>
      <c r="G4" s="33" t="s">
        <v>30</v>
      </c>
      <c r="H4" s="83">
        <f>COUNTIF($F$24:$F$1056,"&gt;0")</f>
        <v>555</v>
      </c>
    </row>
    <row r="5" spans="1:16" x14ac:dyDescent="0.25">
      <c r="E5" s="42" t="s">
        <v>1467</v>
      </c>
      <c r="F5" s="71">
        <f t="shared" si="0"/>
        <v>99</v>
      </c>
      <c r="G5" s="33" t="s">
        <v>31</v>
      </c>
      <c r="H5" s="83">
        <f>COUNTIF($F$24:$F$1056,0)</f>
        <v>478</v>
      </c>
    </row>
    <row r="6" spans="1:16" x14ac:dyDescent="0.25">
      <c r="E6" s="42" t="s">
        <v>1653</v>
      </c>
      <c r="F6" s="71">
        <f t="shared" si="0"/>
        <v>150</v>
      </c>
    </row>
    <row r="7" spans="1:16" x14ac:dyDescent="0.25">
      <c r="A7" s="56" t="s">
        <v>14</v>
      </c>
      <c r="E7" s="42" t="s">
        <v>1753</v>
      </c>
      <c r="F7" s="71">
        <f t="shared" si="0"/>
        <v>87</v>
      </c>
    </row>
    <row r="8" spans="1:16" x14ac:dyDescent="0.25">
      <c r="A8" s="8" t="s">
        <v>983</v>
      </c>
      <c r="E8" s="42" t="s">
        <v>1999</v>
      </c>
      <c r="F8" s="71">
        <f t="shared" si="0"/>
        <v>91</v>
      </c>
    </row>
    <row r="9" spans="1:16" x14ac:dyDescent="0.25">
      <c r="A9" s="9" t="s">
        <v>984</v>
      </c>
      <c r="E9" s="42" t="s">
        <v>1998</v>
      </c>
      <c r="F9" s="71">
        <f t="shared" si="0"/>
        <v>89</v>
      </c>
    </row>
    <row r="10" spans="1:16" x14ac:dyDescent="0.25">
      <c r="A10" s="9"/>
    </row>
    <row r="11" spans="1:16" ht="7.5" customHeight="1" x14ac:dyDescent="0.25">
      <c r="A11" s="9"/>
    </row>
    <row r="13" spans="1:16" hidden="1" x14ac:dyDescent="0.25">
      <c r="C13" s="42">
        <v>2</v>
      </c>
      <c r="D13" s="42">
        <v>3</v>
      </c>
      <c r="E13" s="42">
        <v>4</v>
      </c>
      <c r="F13" s="42">
        <v>5</v>
      </c>
      <c r="M13" s="42">
        <v>6</v>
      </c>
      <c r="N13" s="42">
        <v>19</v>
      </c>
      <c r="O13" s="42">
        <v>27</v>
      </c>
      <c r="P13" s="42" t="s">
        <v>1997</v>
      </c>
    </row>
    <row r="14" spans="1:16" hidden="1" x14ac:dyDescent="0.25">
      <c r="C14" s="42">
        <v>2</v>
      </c>
      <c r="D14" s="42">
        <v>3</v>
      </c>
      <c r="E14" s="42">
        <v>4</v>
      </c>
      <c r="F14" s="42">
        <v>5</v>
      </c>
      <c r="J14" s="42">
        <v>6</v>
      </c>
      <c r="K14" s="42">
        <v>31</v>
      </c>
      <c r="L14" s="42">
        <v>40</v>
      </c>
      <c r="P14" s="42" t="s">
        <v>1891</v>
      </c>
    </row>
    <row r="15" spans="1:16" hidden="1" x14ac:dyDescent="0.25">
      <c r="A15" s="42">
        <v>1</v>
      </c>
      <c r="C15" s="42">
        <v>2</v>
      </c>
      <c r="D15" s="42">
        <v>3</v>
      </c>
      <c r="E15" s="42">
        <v>4</v>
      </c>
      <c r="F15" s="42">
        <v>5</v>
      </c>
      <c r="G15" s="42">
        <v>6</v>
      </c>
      <c r="H15" s="42">
        <v>18</v>
      </c>
      <c r="I15" s="42">
        <v>26</v>
      </c>
      <c r="P15" s="42" t="s">
        <v>1758</v>
      </c>
    </row>
    <row r="16" spans="1:16" hidden="1" x14ac:dyDescent="0.25">
      <c r="A16" s="42">
        <v>1</v>
      </c>
      <c r="C16" s="42">
        <v>2</v>
      </c>
      <c r="D16" s="42">
        <v>3</v>
      </c>
      <c r="E16" s="42">
        <v>4</v>
      </c>
      <c r="F16" s="42">
        <v>5</v>
      </c>
      <c r="G16" s="42">
        <v>6</v>
      </c>
      <c r="H16" s="70">
        <v>16</v>
      </c>
      <c r="I16" s="42">
        <v>23</v>
      </c>
      <c r="P16" s="42" t="s">
        <v>1757</v>
      </c>
    </row>
    <row r="17" spans="1:16" hidden="1" x14ac:dyDescent="0.25">
      <c r="A17" s="42">
        <v>1</v>
      </c>
      <c r="C17" s="42">
        <v>2</v>
      </c>
      <c r="D17" s="42">
        <v>3</v>
      </c>
      <c r="E17" s="42">
        <v>4</v>
      </c>
      <c r="F17" s="42">
        <v>5</v>
      </c>
      <c r="G17" s="42">
        <v>6</v>
      </c>
      <c r="H17" s="42">
        <v>20</v>
      </c>
      <c r="I17" s="42">
        <v>26</v>
      </c>
      <c r="P17" s="42" t="s">
        <v>1756</v>
      </c>
    </row>
    <row r="18" spans="1:16" hidden="1" x14ac:dyDescent="0.25">
      <c r="A18" s="42">
        <v>1</v>
      </c>
      <c r="C18" s="42">
        <v>2</v>
      </c>
      <c r="D18" s="42">
        <v>3</v>
      </c>
      <c r="E18" s="42">
        <v>4</v>
      </c>
      <c r="F18" s="42">
        <v>5</v>
      </c>
      <c r="G18" s="42">
        <v>6</v>
      </c>
      <c r="H18" s="42">
        <v>24</v>
      </c>
      <c r="I18" s="42">
        <v>30</v>
      </c>
      <c r="P18" s="42" t="s">
        <v>1755</v>
      </c>
    </row>
    <row r="19" spans="1:16" hidden="1" x14ac:dyDescent="0.25">
      <c r="A19" s="42">
        <v>1</v>
      </c>
      <c r="C19" s="42">
        <v>2</v>
      </c>
      <c r="D19" s="42">
        <v>3</v>
      </c>
      <c r="E19" s="42">
        <v>4</v>
      </c>
      <c r="F19" s="42">
        <v>5</v>
      </c>
      <c r="G19" s="42">
        <v>6</v>
      </c>
      <c r="H19" s="42">
        <v>21</v>
      </c>
      <c r="I19" s="42">
        <v>27</v>
      </c>
      <c r="P19" s="42" t="s">
        <v>1759</v>
      </c>
    </row>
    <row r="20" spans="1:16" hidden="1" x14ac:dyDescent="0.25">
      <c r="A20" s="42">
        <v>1</v>
      </c>
      <c r="C20" s="42">
        <v>2</v>
      </c>
      <c r="D20" s="42">
        <v>3</v>
      </c>
      <c r="E20" s="42">
        <v>4</v>
      </c>
      <c r="F20" s="42">
        <v>5</v>
      </c>
      <c r="G20" s="42">
        <v>6</v>
      </c>
      <c r="H20" s="42">
        <v>19</v>
      </c>
      <c r="I20" s="42">
        <v>25</v>
      </c>
      <c r="P20" s="42" t="s">
        <v>1754</v>
      </c>
    </row>
    <row r="21" spans="1:16" ht="38.25" customHeight="1" x14ac:dyDescent="0.25">
      <c r="G21" s="107" t="s">
        <v>1760</v>
      </c>
      <c r="H21" s="108"/>
      <c r="I21" s="108"/>
      <c r="J21" s="109" t="s">
        <v>1999</v>
      </c>
      <c r="K21" s="110"/>
      <c r="L21" s="110"/>
      <c r="M21" s="109" t="s">
        <v>1998</v>
      </c>
      <c r="N21" s="110"/>
      <c r="O21" s="110"/>
    </row>
    <row r="22" spans="1:16" x14ac:dyDescent="0.25">
      <c r="G22" s="35" t="s">
        <v>100</v>
      </c>
      <c r="H22" s="35" t="s">
        <v>102</v>
      </c>
      <c r="I22" s="35" t="s">
        <v>73</v>
      </c>
      <c r="J22" s="35" t="s">
        <v>100</v>
      </c>
      <c r="K22" s="35" t="s">
        <v>102</v>
      </c>
      <c r="L22" s="35" t="s">
        <v>73</v>
      </c>
      <c r="M22" s="69" t="s">
        <v>100</v>
      </c>
      <c r="N22" s="69" t="s">
        <v>102</v>
      </c>
      <c r="O22" s="69" t="s">
        <v>73</v>
      </c>
    </row>
    <row r="23" spans="1:16" s="66" customFormat="1" ht="46.15" customHeight="1" x14ac:dyDescent="0.25">
      <c r="A23" s="20" t="s">
        <v>18</v>
      </c>
      <c r="B23" s="20" t="s">
        <v>2000</v>
      </c>
      <c r="C23" s="20" t="s">
        <v>19</v>
      </c>
      <c r="D23" s="20" t="s">
        <v>75</v>
      </c>
      <c r="E23" s="20" t="s">
        <v>20</v>
      </c>
      <c r="F23" s="20" t="s">
        <v>21</v>
      </c>
      <c r="G23" s="36" t="s">
        <v>0</v>
      </c>
      <c r="H23" s="36" t="s">
        <v>8</v>
      </c>
      <c r="I23" s="36" t="s">
        <v>74</v>
      </c>
      <c r="J23" s="36" t="s">
        <v>1766</v>
      </c>
      <c r="K23" s="36" t="s">
        <v>1790</v>
      </c>
      <c r="L23" s="36" t="s">
        <v>2001</v>
      </c>
      <c r="M23" s="36" t="s">
        <v>1893</v>
      </c>
      <c r="N23" s="36" t="s">
        <v>1903</v>
      </c>
      <c r="O23" s="36" t="s">
        <v>2002</v>
      </c>
    </row>
    <row r="24" spans="1:16" s="68" customFormat="1" x14ac:dyDescent="0.25">
      <c r="A24" s="67" t="s">
        <v>103</v>
      </c>
      <c r="B24" s="68" t="s">
        <v>985</v>
      </c>
      <c r="C24" s="66" t="s">
        <v>501</v>
      </c>
      <c r="D24" s="68" t="s">
        <v>502</v>
      </c>
      <c r="E24" s="68" t="s">
        <v>37</v>
      </c>
      <c r="F24" s="68">
        <v>0</v>
      </c>
      <c r="G24" s="82" t="s">
        <v>53</v>
      </c>
      <c r="H24" s="82" t="s">
        <v>53</v>
      </c>
      <c r="I24" s="82" t="s">
        <v>53</v>
      </c>
      <c r="J24" s="82" t="s">
        <v>2020</v>
      </c>
      <c r="K24" s="82" t="s">
        <v>2020</v>
      </c>
      <c r="L24" s="82" t="s">
        <v>2020</v>
      </c>
      <c r="M24" s="82" t="s">
        <v>2020</v>
      </c>
      <c r="N24" s="82" t="s">
        <v>2020</v>
      </c>
      <c r="O24" s="82" t="s">
        <v>2020</v>
      </c>
    </row>
    <row r="25" spans="1:16" x14ac:dyDescent="0.25">
      <c r="A25" s="54" t="s">
        <v>104</v>
      </c>
      <c r="B25" s="42" t="s">
        <v>985</v>
      </c>
      <c r="C25" s="66" t="s">
        <v>373</v>
      </c>
      <c r="D25" s="68" t="s">
        <v>503</v>
      </c>
      <c r="E25" s="68" t="s">
        <v>33</v>
      </c>
      <c r="F25" s="68">
        <v>0</v>
      </c>
      <c r="G25" s="82" t="s">
        <v>53</v>
      </c>
      <c r="H25" s="82" t="s">
        <v>53</v>
      </c>
      <c r="I25" s="82" t="s">
        <v>53</v>
      </c>
      <c r="J25" s="82" t="s">
        <v>2020</v>
      </c>
      <c r="K25" s="82" t="s">
        <v>2020</v>
      </c>
      <c r="L25" s="82" t="s">
        <v>2020</v>
      </c>
      <c r="M25" s="82" t="s">
        <v>2020</v>
      </c>
      <c r="N25" s="82" t="s">
        <v>2020</v>
      </c>
      <c r="O25" s="82" t="s">
        <v>2020</v>
      </c>
    </row>
    <row r="26" spans="1:16" x14ac:dyDescent="0.25">
      <c r="A26" s="53" t="s">
        <v>105</v>
      </c>
      <c r="B26" s="42" t="s">
        <v>985</v>
      </c>
      <c r="C26" s="66" t="s">
        <v>374</v>
      </c>
      <c r="D26" s="68" t="s">
        <v>504</v>
      </c>
      <c r="E26" s="68" t="s">
        <v>33</v>
      </c>
      <c r="F26" s="68">
        <v>0</v>
      </c>
      <c r="G26" s="82" t="s">
        <v>53</v>
      </c>
      <c r="H26" s="82" t="s">
        <v>53</v>
      </c>
      <c r="I26" s="82" t="s">
        <v>53</v>
      </c>
      <c r="J26" s="82" t="s">
        <v>2020</v>
      </c>
      <c r="K26" s="82" t="s">
        <v>2020</v>
      </c>
      <c r="L26" s="82" t="s">
        <v>2020</v>
      </c>
      <c r="M26" s="82" t="s">
        <v>2020</v>
      </c>
      <c r="N26" s="82" t="s">
        <v>2020</v>
      </c>
      <c r="O26" s="82" t="s">
        <v>2020</v>
      </c>
    </row>
    <row r="27" spans="1:16" x14ac:dyDescent="0.25">
      <c r="A27" s="54" t="s">
        <v>106</v>
      </c>
      <c r="B27" s="42" t="s">
        <v>985</v>
      </c>
      <c r="C27" s="66" t="s">
        <v>375</v>
      </c>
      <c r="D27" s="68" t="s">
        <v>505</v>
      </c>
      <c r="E27" s="68" t="s">
        <v>33</v>
      </c>
      <c r="F27" s="68">
        <v>1</v>
      </c>
      <c r="G27" s="82" t="s">
        <v>54</v>
      </c>
      <c r="H27" s="82" t="s">
        <v>53</v>
      </c>
      <c r="I27" s="82" t="s">
        <v>53</v>
      </c>
      <c r="J27" s="82" t="s">
        <v>2020</v>
      </c>
      <c r="K27" s="82" t="s">
        <v>2020</v>
      </c>
      <c r="L27" s="82" t="s">
        <v>2020</v>
      </c>
      <c r="M27" s="82" t="s">
        <v>2020</v>
      </c>
      <c r="N27" s="82" t="s">
        <v>2020</v>
      </c>
      <c r="O27" s="82" t="s">
        <v>2020</v>
      </c>
    </row>
    <row r="28" spans="1:16" x14ac:dyDescent="0.25">
      <c r="A28" s="53" t="s">
        <v>107</v>
      </c>
      <c r="B28" s="42" t="s">
        <v>985</v>
      </c>
      <c r="C28" s="66" t="s">
        <v>506</v>
      </c>
      <c r="D28" s="68" t="s">
        <v>507</v>
      </c>
      <c r="E28" s="68" t="s">
        <v>33</v>
      </c>
      <c r="F28" s="68">
        <v>1</v>
      </c>
      <c r="G28" s="82" t="s">
        <v>53</v>
      </c>
      <c r="H28" s="82" t="s">
        <v>54</v>
      </c>
      <c r="I28" s="82" t="s">
        <v>53</v>
      </c>
      <c r="J28" s="82" t="s">
        <v>2020</v>
      </c>
      <c r="K28" s="82" t="s">
        <v>2020</v>
      </c>
      <c r="L28" s="82" t="s">
        <v>2020</v>
      </c>
      <c r="M28" s="82" t="s">
        <v>2020</v>
      </c>
      <c r="N28" s="82" t="s">
        <v>2020</v>
      </c>
      <c r="O28" s="82" t="s">
        <v>2020</v>
      </c>
    </row>
    <row r="29" spans="1:16" ht="30" x14ac:dyDescent="0.25">
      <c r="A29" s="54" t="s">
        <v>108</v>
      </c>
      <c r="B29" s="42" t="s">
        <v>985</v>
      </c>
      <c r="C29" s="66" t="s">
        <v>508</v>
      </c>
      <c r="D29" s="68" t="s">
        <v>509</v>
      </c>
      <c r="E29" s="68" t="s">
        <v>37</v>
      </c>
      <c r="F29" s="68">
        <v>1</v>
      </c>
      <c r="G29" s="82" t="s">
        <v>54</v>
      </c>
      <c r="H29" s="82" t="s">
        <v>53</v>
      </c>
      <c r="I29" s="82" t="s">
        <v>53</v>
      </c>
      <c r="J29" s="82" t="s">
        <v>2020</v>
      </c>
      <c r="K29" s="82" t="s">
        <v>2020</v>
      </c>
      <c r="L29" s="82" t="s">
        <v>2020</v>
      </c>
      <c r="M29" s="82" t="s">
        <v>2020</v>
      </c>
      <c r="N29" s="82" t="s">
        <v>2020</v>
      </c>
      <c r="O29" s="82" t="s">
        <v>2020</v>
      </c>
    </row>
    <row r="30" spans="1:16" x14ac:dyDescent="0.25">
      <c r="A30" s="53" t="s">
        <v>109</v>
      </c>
      <c r="B30" s="42" t="s">
        <v>985</v>
      </c>
      <c r="C30" s="66" t="s">
        <v>510</v>
      </c>
      <c r="D30" s="68" t="s">
        <v>511</v>
      </c>
      <c r="E30" s="68" t="s">
        <v>37</v>
      </c>
      <c r="F30" s="68">
        <v>0</v>
      </c>
      <c r="G30" s="82" t="s">
        <v>53</v>
      </c>
      <c r="H30" s="82" t="s">
        <v>53</v>
      </c>
      <c r="I30" s="82" t="s">
        <v>53</v>
      </c>
      <c r="J30" s="82" t="s">
        <v>2020</v>
      </c>
      <c r="K30" s="82" t="s">
        <v>2020</v>
      </c>
      <c r="L30" s="82" t="s">
        <v>2020</v>
      </c>
      <c r="M30" s="82" t="s">
        <v>2020</v>
      </c>
      <c r="N30" s="82" t="s">
        <v>2020</v>
      </c>
      <c r="O30" s="82" t="s">
        <v>2020</v>
      </c>
    </row>
    <row r="31" spans="1:16" x14ac:dyDescent="0.25">
      <c r="A31" s="54" t="s">
        <v>110</v>
      </c>
      <c r="B31" s="42" t="s">
        <v>985</v>
      </c>
      <c r="C31" s="66" t="s">
        <v>512</v>
      </c>
      <c r="D31" s="68" t="s">
        <v>513</v>
      </c>
      <c r="E31" s="68" t="s">
        <v>37</v>
      </c>
      <c r="F31" s="68">
        <v>0</v>
      </c>
      <c r="G31" s="82" t="s">
        <v>53</v>
      </c>
      <c r="H31" s="82" t="s">
        <v>53</v>
      </c>
      <c r="I31" s="82" t="s">
        <v>53</v>
      </c>
      <c r="J31" s="82" t="s">
        <v>2020</v>
      </c>
      <c r="K31" s="82" t="s">
        <v>2020</v>
      </c>
      <c r="L31" s="82" t="s">
        <v>2020</v>
      </c>
      <c r="M31" s="82" t="s">
        <v>2020</v>
      </c>
      <c r="N31" s="82" t="s">
        <v>2020</v>
      </c>
      <c r="O31" s="82" t="s">
        <v>2020</v>
      </c>
    </row>
    <row r="32" spans="1:16" x14ac:dyDescent="0.25">
      <c r="A32" s="53" t="s">
        <v>111</v>
      </c>
      <c r="B32" s="42" t="s">
        <v>985</v>
      </c>
      <c r="C32" s="66" t="s">
        <v>514</v>
      </c>
      <c r="D32" s="68" t="s">
        <v>515</v>
      </c>
      <c r="E32" s="68" t="s">
        <v>37</v>
      </c>
      <c r="F32" s="68">
        <v>0</v>
      </c>
      <c r="G32" s="82" t="s">
        <v>53</v>
      </c>
      <c r="H32" s="82" t="s">
        <v>53</v>
      </c>
      <c r="I32" s="82" t="s">
        <v>53</v>
      </c>
      <c r="J32" s="82" t="s">
        <v>2020</v>
      </c>
      <c r="K32" s="82" t="s">
        <v>2020</v>
      </c>
      <c r="L32" s="82" t="s">
        <v>2020</v>
      </c>
      <c r="M32" s="82" t="s">
        <v>2020</v>
      </c>
      <c r="N32" s="82" t="s">
        <v>2020</v>
      </c>
      <c r="O32" s="82" t="s">
        <v>2020</v>
      </c>
    </row>
    <row r="33" spans="1:15" x14ac:dyDescent="0.25">
      <c r="A33" s="54" t="s">
        <v>112</v>
      </c>
      <c r="B33" s="42" t="s">
        <v>985</v>
      </c>
      <c r="C33" s="66" t="s">
        <v>516</v>
      </c>
      <c r="D33" s="68" t="s">
        <v>517</v>
      </c>
      <c r="E33" s="68" t="s">
        <v>37</v>
      </c>
      <c r="F33" s="68">
        <v>0</v>
      </c>
      <c r="G33" s="82" t="s">
        <v>53</v>
      </c>
      <c r="H33" s="82" t="s">
        <v>53</v>
      </c>
      <c r="I33" s="82" t="s">
        <v>53</v>
      </c>
      <c r="J33" s="82" t="s">
        <v>2020</v>
      </c>
      <c r="K33" s="82" t="s">
        <v>2020</v>
      </c>
      <c r="L33" s="82" t="s">
        <v>2020</v>
      </c>
      <c r="M33" s="82" t="s">
        <v>2020</v>
      </c>
      <c r="N33" s="82" t="s">
        <v>2020</v>
      </c>
      <c r="O33" s="82" t="s">
        <v>2020</v>
      </c>
    </row>
    <row r="34" spans="1:15" x14ac:dyDescent="0.25">
      <c r="A34" s="53" t="s">
        <v>113</v>
      </c>
      <c r="B34" s="42" t="s">
        <v>985</v>
      </c>
      <c r="C34" s="66" t="s">
        <v>518</v>
      </c>
      <c r="D34" s="68" t="s">
        <v>519</v>
      </c>
      <c r="E34" s="68" t="s">
        <v>33</v>
      </c>
      <c r="F34" s="68">
        <v>1</v>
      </c>
      <c r="G34" s="82" t="s">
        <v>53</v>
      </c>
      <c r="H34" s="82" t="s">
        <v>54</v>
      </c>
      <c r="I34" s="82" t="s">
        <v>53</v>
      </c>
      <c r="J34" s="82" t="s">
        <v>2020</v>
      </c>
      <c r="K34" s="82" t="s">
        <v>2020</v>
      </c>
      <c r="L34" s="82" t="s">
        <v>2020</v>
      </c>
      <c r="M34" s="82" t="s">
        <v>2020</v>
      </c>
      <c r="N34" s="82" t="s">
        <v>2020</v>
      </c>
      <c r="O34" s="82" t="s">
        <v>2020</v>
      </c>
    </row>
    <row r="35" spans="1:15" x14ac:dyDescent="0.25">
      <c r="A35" s="54" t="s">
        <v>114</v>
      </c>
      <c r="B35" s="42" t="s">
        <v>985</v>
      </c>
      <c r="C35" s="66" t="s">
        <v>448</v>
      </c>
      <c r="D35" s="68" t="s">
        <v>520</v>
      </c>
      <c r="E35" s="68" t="s">
        <v>33</v>
      </c>
      <c r="F35" s="68">
        <v>1</v>
      </c>
      <c r="G35" s="82" t="s">
        <v>54</v>
      </c>
      <c r="H35" s="82" t="s">
        <v>53</v>
      </c>
      <c r="I35" s="82" t="s">
        <v>53</v>
      </c>
      <c r="J35" s="82" t="s">
        <v>2020</v>
      </c>
      <c r="K35" s="82" t="s">
        <v>2020</v>
      </c>
      <c r="L35" s="82" t="s">
        <v>2020</v>
      </c>
      <c r="M35" s="82" t="s">
        <v>2020</v>
      </c>
      <c r="N35" s="82" t="s">
        <v>2020</v>
      </c>
      <c r="O35" s="82" t="s">
        <v>2020</v>
      </c>
    </row>
    <row r="36" spans="1:15" x14ac:dyDescent="0.25">
      <c r="A36" s="53" t="s">
        <v>115</v>
      </c>
      <c r="B36" s="42" t="s">
        <v>985</v>
      </c>
      <c r="C36" s="66" t="s">
        <v>455</v>
      </c>
      <c r="D36" s="68" t="s">
        <v>521</v>
      </c>
      <c r="E36" s="68" t="s">
        <v>33</v>
      </c>
      <c r="F36" s="68">
        <v>0</v>
      </c>
      <c r="G36" s="82" t="s">
        <v>53</v>
      </c>
      <c r="H36" s="82" t="s">
        <v>53</v>
      </c>
      <c r="I36" s="82" t="s">
        <v>53</v>
      </c>
      <c r="J36" s="82" t="s">
        <v>2020</v>
      </c>
      <c r="K36" s="82" t="s">
        <v>2020</v>
      </c>
      <c r="L36" s="82" t="s">
        <v>2020</v>
      </c>
      <c r="M36" s="82" t="s">
        <v>2020</v>
      </c>
      <c r="N36" s="82" t="s">
        <v>2020</v>
      </c>
      <c r="O36" s="82" t="s">
        <v>2020</v>
      </c>
    </row>
    <row r="37" spans="1:15" x14ac:dyDescent="0.25">
      <c r="A37" s="54" t="s">
        <v>116</v>
      </c>
      <c r="B37" s="42" t="s">
        <v>985</v>
      </c>
      <c r="C37" s="66" t="s">
        <v>463</v>
      </c>
      <c r="D37" s="68" t="s">
        <v>522</v>
      </c>
      <c r="E37" s="68" t="s">
        <v>33</v>
      </c>
      <c r="F37" s="68">
        <v>2</v>
      </c>
      <c r="G37" s="82" t="s">
        <v>54</v>
      </c>
      <c r="H37" s="82" t="s">
        <v>54</v>
      </c>
      <c r="I37" s="82" t="s">
        <v>53</v>
      </c>
      <c r="J37" s="82" t="s">
        <v>2020</v>
      </c>
      <c r="K37" s="82" t="s">
        <v>2020</v>
      </c>
      <c r="L37" s="82" t="s">
        <v>2020</v>
      </c>
      <c r="M37" s="82" t="s">
        <v>2020</v>
      </c>
      <c r="N37" s="82" t="s">
        <v>2020</v>
      </c>
      <c r="O37" s="82" t="s">
        <v>2020</v>
      </c>
    </row>
    <row r="38" spans="1:15" x14ac:dyDescent="0.25">
      <c r="A38" s="53" t="s">
        <v>117</v>
      </c>
      <c r="B38" s="42" t="s">
        <v>985</v>
      </c>
      <c r="C38" s="66" t="s">
        <v>523</v>
      </c>
      <c r="D38" s="68" t="s">
        <v>524</v>
      </c>
      <c r="E38" s="68" t="s">
        <v>33</v>
      </c>
      <c r="F38" s="68">
        <v>2</v>
      </c>
      <c r="G38" s="82" t="s">
        <v>54</v>
      </c>
      <c r="H38" s="82" t="s">
        <v>54</v>
      </c>
      <c r="I38" s="82" t="s">
        <v>53</v>
      </c>
      <c r="J38" s="82" t="s">
        <v>2020</v>
      </c>
      <c r="K38" s="82" t="s">
        <v>2020</v>
      </c>
      <c r="L38" s="82" t="s">
        <v>2020</v>
      </c>
      <c r="M38" s="82" t="s">
        <v>2020</v>
      </c>
      <c r="N38" s="82" t="s">
        <v>2020</v>
      </c>
      <c r="O38" s="82" t="s">
        <v>2020</v>
      </c>
    </row>
    <row r="39" spans="1:15" x14ac:dyDescent="0.25">
      <c r="A39" s="54" t="s">
        <v>118</v>
      </c>
      <c r="B39" s="42" t="s">
        <v>985</v>
      </c>
      <c r="C39" s="66" t="s">
        <v>452</v>
      </c>
      <c r="D39" s="68" t="s">
        <v>525</v>
      </c>
      <c r="E39" s="68" t="s">
        <v>33</v>
      </c>
      <c r="F39" s="68">
        <v>2</v>
      </c>
      <c r="G39" s="82" t="s">
        <v>56</v>
      </c>
      <c r="H39" s="82" t="s">
        <v>53</v>
      </c>
      <c r="I39" s="82" t="s">
        <v>54</v>
      </c>
      <c r="J39" s="82" t="s">
        <v>2020</v>
      </c>
      <c r="K39" s="82" t="s">
        <v>2020</v>
      </c>
      <c r="L39" s="82" t="s">
        <v>2020</v>
      </c>
      <c r="M39" s="82" t="s">
        <v>2020</v>
      </c>
      <c r="N39" s="82" t="s">
        <v>2020</v>
      </c>
      <c r="O39" s="82" t="s">
        <v>2020</v>
      </c>
    </row>
    <row r="40" spans="1:15" x14ac:dyDescent="0.25">
      <c r="A40" s="53" t="s">
        <v>119</v>
      </c>
      <c r="B40" s="42" t="s">
        <v>985</v>
      </c>
      <c r="C40" s="66" t="s">
        <v>526</v>
      </c>
      <c r="D40" s="68" t="s">
        <v>527</v>
      </c>
      <c r="E40" s="68" t="s">
        <v>33</v>
      </c>
      <c r="F40" s="68">
        <v>1</v>
      </c>
      <c r="G40" s="82" t="s">
        <v>54</v>
      </c>
      <c r="H40" s="82" t="s">
        <v>53</v>
      </c>
      <c r="I40" s="82" t="s">
        <v>53</v>
      </c>
      <c r="J40" s="82" t="s">
        <v>2020</v>
      </c>
      <c r="K40" s="82" t="s">
        <v>2020</v>
      </c>
      <c r="L40" s="82" t="s">
        <v>2020</v>
      </c>
      <c r="M40" s="82" t="s">
        <v>2020</v>
      </c>
      <c r="N40" s="82" t="s">
        <v>2020</v>
      </c>
      <c r="O40" s="82" t="s">
        <v>2020</v>
      </c>
    </row>
    <row r="41" spans="1:15" x14ac:dyDescent="0.25">
      <c r="A41" s="54" t="s">
        <v>120</v>
      </c>
      <c r="B41" s="42" t="s">
        <v>985</v>
      </c>
      <c r="C41" s="66" t="s">
        <v>446</v>
      </c>
      <c r="D41" s="68" t="s">
        <v>528</v>
      </c>
      <c r="E41" s="68" t="s">
        <v>33</v>
      </c>
      <c r="F41" s="68">
        <v>2</v>
      </c>
      <c r="G41" s="82" t="s">
        <v>54</v>
      </c>
      <c r="H41" s="82" t="s">
        <v>54</v>
      </c>
      <c r="I41" s="82" t="s">
        <v>53</v>
      </c>
      <c r="J41" s="82" t="s">
        <v>2020</v>
      </c>
      <c r="K41" s="82" t="s">
        <v>2020</v>
      </c>
      <c r="L41" s="82" t="s">
        <v>2020</v>
      </c>
      <c r="M41" s="82" t="s">
        <v>2020</v>
      </c>
      <c r="N41" s="82" t="s">
        <v>2020</v>
      </c>
      <c r="O41" s="82" t="s">
        <v>2020</v>
      </c>
    </row>
    <row r="42" spans="1:15" x14ac:dyDescent="0.25">
      <c r="A42" s="53" t="s">
        <v>121</v>
      </c>
      <c r="B42" s="42" t="s">
        <v>985</v>
      </c>
      <c r="C42" s="66" t="s">
        <v>462</v>
      </c>
      <c r="D42" s="68" t="s">
        <v>529</v>
      </c>
      <c r="E42" s="68" t="s">
        <v>33</v>
      </c>
      <c r="F42" s="68">
        <v>2</v>
      </c>
      <c r="G42" s="82" t="s">
        <v>54</v>
      </c>
      <c r="H42" s="82" t="s">
        <v>53</v>
      </c>
      <c r="I42" s="82" t="s">
        <v>54</v>
      </c>
      <c r="J42" s="82" t="s">
        <v>2020</v>
      </c>
      <c r="K42" s="82" t="s">
        <v>2020</v>
      </c>
      <c r="L42" s="82" t="s">
        <v>2020</v>
      </c>
      <c r="M42" s="82" t="s">
        <v>2020</v>
      </c>
      <c r="N42" s="82" t="s">
        <v>2020</v>
      </c>
      <c r="O42" s="82" t="s">
        <v>2020</v>
      </c>
    </row>
    <row r="43" spans="1:15" x14ac:dyDescent="0.25">
      <c r="A43" s="54" t="s">
        <v>122</v>
      </c>
      <c r="B43" s="42" t="s">
        <v>985</v>
      </c>
      <c r="C43" s="66" t="s">
        <v>530</v>
      </c>
      <c r="D43" s="68" t="s">
        <v>531</v>
      </c>
      <c r="E43" s="68" t="s">
        <v>33</v>
      </c>
      <c r="F43" s="68">
        <v>1</v>
      </c>
      <c r="G43" s="82" t="s">
        <v>53</v>
      </c>
      <c r="H43" s="82" t="s">
        <v>54</v>
      </c>
      <c r="I43" s="82" t="s">
        <v>53</v>
      </c>
      <c r="J43" s="82" t="s">
        <v>2020</v>
      </c>
      <c r="K43" s="82" t="s">
        <v>2020</v>
      </c>
      <c r="L43" s="82" t="s">
        <v>2020</v>
      </c>
      <c r="M43" s="82" t="s">
        <v>2020</v>
      </c>
      <c r="N43" s="82" t="s">
        <v>2020</v>
      </c>
      <c r="O43" s="82" t="s">
        <v>2020</v>
      </c>
    </row>
    <row r="44" spans="1:15" x14ac:dyDescent="0.25">
      <c r="A44" s="53" t="s">
        <v>123</v>
      </c>
      <c r="B44" s="42" t="s">
        <v>985</v>
      </c>
      <c r="C44" s="66" t="s">
        <v>532</v>
      </c>
      <c r="D44" s="68" t="s">
        <v>533</v>
      </c>
      <c r="E44" s="68" t="s">
        <v>33</v>
      </c>
      <c r="F44" s="68">
        <v>0</v>
      </c>
      <c r="G44" s="82" t="s">
        <v>53</v>
      </c>
      <c r="H44" s="82" t="s">
        <v>53</v>
      </c>
      <c r="I44" s="82" t="s">
        <v>53</v>
      </c>
      <c r="J44" s="82" t="s">
        <v>2020</v>
      </c>
      <c r="K44" s="82" t="s">
        <v>2020</v>
      </c>
      <c r="L44" s="82" t="s">
        <v>2020</v>
      </c>
      <c r="M44" s="82" t="s">
        <v>2020</v>
      </c>
      <c r="N44" s="82" t="s">
        <v>2020</v>
      </c>
      <c r="O44" s="82" t="s">
        <v>2020</v>
      </c>
    </row>
    <row r="45" spans="1:15" x14ac:dyDescent="0.25">
      <c r="A45" s="54" t="s">
        <v>124</v>
      </c>
      <c r="B45" s="42" t="s">
        <v>985</v>
      </c>
      <c r="C45" s="66" t="s">
        <v>464</v>
      </c>
      <c r="D45" s="68" t="s">
        <v>534</v>
      </c>
      <c r="E45" s="68" t="s">
        <v>33</v>
      </c>
      <c r="F45" s="68">
        <v>1</v>
      </c>
      <c r="G45" s="82" t="s">
        <v>54</v>
      </c>
      <c r="H45" s="82" t="s">
        <v>53</v>
      </c>
      <c r="I45" s="82" t="s">
        <v>53</v>
      </c>
      <c r="J45" s="82" t="s">
        <v>2020</v>
      </c>
      <c r="K45" s="82" t="s">
        <v>2020</v>
      </c>
      <c r="L45" s="82" t="s">
        <v>2020</v>
      </c>
      <c r="M45" s="82" t="s">
        <v>2020</v>
      </c>
      <c r="N45" s="82" t="s">
        <v>2020</v>
      </c>
      <c r="O45" s="82" t="s">
        <v>2020</v>
      </c>
    </row>
    <row r="46" spans="1:15" x14ac:dyDescent="0.25">
      <c r="A46" s="53" t="s">
        <v>125</v>
      </c>
      <c r="B46" s="42" t="s">
        <v>985</v>
      </c>
      <c r="C46" s="66" t="s">
        <v>535</v>
      </c>
      <c r="D46" s="68" t="s">
        <v>536</v>
      </c>
      <c r="E46" s="68" t="s">
        <v>33</v>
      </c>
      <c r="F46" s="68">
        <v>2</v>
      </c>
      <c r="G46" s="82" t="s">
        <v>54</v>
      </c>
      <c r="H46" s="82" t="s">
        <v>54</v>
      </c>
      <c r="I46" s="82" t="s">
        <v>53</v>
      </c>
      <c r="J46" s="82" t="s">
        <v>2020</v>
      </c>
      <c r="K46" s="82" t="s">
        <v>2020</v>
      </c>
      <c r="L46" s="82" t="s">
        <v>2020</v>
      </c>
      <c r="M46" s="82" t="s">
        <v>2020</v>
      </c>
      <c r="N46" s="82" t="s">
        <v>2020</v>
      </c>
      <c r="O46" s="82" t="s">
        <v>2020</v>
      </c>
    </row>
    <row r="47" spans="1:15" x14ac:dyDescent="0.25">
      <c r="A47" s="54" t="s">
        <v>126</v>
      </c>
      <c r="B47" s="42" t="s">
        <v>985</v>
      </c>
      <c r="C47" s="66" t="s">
        <v>458</v>
      </c>
      <c r="D47" s="68" t="s">
        <v>537</v>
      </c>
      <c r="E47" s="68" t="s">
        <v>33</v>
      </c>
      <c r="F47" s="68">
        <v>1</v>
      </c>
      <c r="G47" s="82" t="s">
        <v>53</v>
      </c>
      <c r="H47" s="82" t="s">
        <v>53</v>
      </c>
      <c r="I47" s="82" t="s">
        <v>54</v>
      </c>
      <c r="J47" s="82" t="s">
        <v>2020</v>
      </c>
      <c r="K47" s="82" t="s">
        <v>2020</v>
      </c>
      <c r="L47" s="82" t="s">
        <v>2020</v>
      </c>
      <c r="M47" s="82" t="s">
        <v>2020</v>
      </c>
      <c r="N47" s="82" t="s">
        <v>2020</v>
      </c>
      <c r="O47" s="82" t="s">
        <v>2020</v>
      </c>
    </row>
    <row r="48" spans="1:15" x14ac:dyDescent="0.25">
      <c r="A48" s="53" t="s">
        <v>127</v>
      </c>
      <c r="B48" s="42" t="s">
        <v>985</v>
      </c>
      <c r="C48" s="66" t="s">
        <v>538</v>
      </c>
      <c r="D48" s="68" t="s">
        <v>539</v>
      </c>
      <c r="E48" s="68" t="s">
        <v>33</v>
      </c>
      <c r="F48" s="68">
        <v>0</v>
      </c>
      <c r="G48" s="82" t="s">
        <v>53</v>
      </c>
      <c r="H48" s="82" t="s">
        <v>53</v>
      </c>
      <c r="I48" s="82" t="s">
        <v>53</v>
      </c>
      <c r="J48" s="82" t="s">
        <v>2020</v>
      </c>
      <c r="K48" s="82" t="s">
        <v>2020</v>
      </c>
      <c r="L48" s="82" t="s">
        <v>2020</v>
      </c>
      <c r="M48" s="82" t="s">
        <v>2020</v>
      </c>
      <c r="N48" s="82" t="s">
        <v>2020</v>
      </c>
      <c r="O48" s="82" t="s">
        <v>2020</v>
      </c>
    </row>
    <row r="49" spans="1:15" x14ac:dyDescent="0.25">
      <c r="A49" s="54" t="s">
        <v>128</v>
      </c>
      <c r="B49" s="42" t="s">
        <v>985</v>
      </c>
      <c r="C49" s="66" t="s">
        <v>445</v>
      </c>
      <c r="D49" s="68" t="s">
        <v>540</v>
      </c>
      <c r="E49" s="68" t="s">
        <v>33</v>
      </c>
      <c r="F49" s="68">
        <v>0</v>
      </c>
      <c r="G49" s="82" t="s">
        <v>53</v>
      </c>
      <c r="H49" s="82" t="s">
        <v>53</v>
      </c>
      <c r="I49" s="82" t="s">
        <v>53</v>
      </c>
      <c r="J49" s="82" t="s">
        <v>2020</v>
      </c>
      <c r="K49" s="82" t="s">
        <v>2020</v>
      </c>
      <c r="L49" s="82" t="s">
        <v>2020</v>
      </c>
      <c r="M49" s="82" t="s">
        <v>2020</v>
      </c>
      <c r="N49" s="82" t="s">
        <v>2020</v>
      </c>
      <c r="O49" s="82" t="s">
        <v>2020</v>
      </c>
    </row>
    <row r="50" spans="1:15" x14ac:dyDescent="0.25">
      <c r="A50" s="53" t="s">
        <v>129</v>
      </c>
      <c r="B50" s="42" t="s">
        <v>985</v>
      </c>
      <c r="C50" s="66" t="s">
        <v>459</v>
      </c>
      <c r="D50" s="68" t="s">
        <v>541</v>
      </c>
      <c r="E50" s="68" t="s">
        <v>33</v>
      </c>
      <c r="F50" s="68">
        <v>1</v>
      </c>
      <c r="G50" s="82" t="s">
        <v>53</v>
      </c>
      <c r="H50" s="82" t="s">
        <v>54</v>
      </c>
      <c r="I50" s="82" t="s">
        <v>53</v>
      </c>
      <c r="J50" s="82" t="s">
        <v>2020</v>
      </c>
      <c r="K50" s="82" t="s">
        <v>2020</v>
      </c>
      <c r="L50" s="82" t="s">
        <v>2020</v>
      </c>
      <c r="M50" s="82" t="s">
        <v>2020</v>
      </c>
      <c r="N50" s="82" t="s">
        <v>2020</v>
      </c>
      <c r="O50" s="82" t="s">
        <v>2020</v>
      </c>
    </row>
    <row r="51" spans="1:15" x14ac:dyDescent="0.25">
      <c r="A51" s="54" t="s">
        <v>130</v>
      </c>
      <c r="B51" s="42" t="s">
        <v>985</v>
      </c>
      <c r="C51" s="66" t="s">
        <v>447</v>
      </c>
      <c r="D51" s="68" t="s">
        <v>542</v>
      </c>
      <c r="E51" s="68" t="s">
        <v>33</v>
      </c>
      <c r="F51" s="68">
        <v>1</v>
      </c>
      <c r="G51" s="82" t="s">
        <v>53</v>
      </c>
      <c r="H51" s="82" t="s">
        <v>54</v>
      </c>
      <c r="I51" s="82" t="s">
        <v>53</v>
      </c>
      <c r="J51" s="82" t="s">
        <v>2020</v>
      </c>
      <c r="K51" s="82" t="s">
        <v>2020</v>
      </c>
      <c r="L51" s="82" t="s">
        <v>2020</v>
      </c>
      <c r="M51" s="82" t="s">
        <v>2020</v>
      </c>
      <c r="N51" s="82" t="s">
        <v>2020</v>
      </c>
      <c r="O51" s="82" t="s">
        <v>2020</v>
      </c>
    </row>
    <row r="52" spans="1:15" x14ac:dyDescent="0.25">
      <c r="A52" s="53" t="s">
        <v>131</v>
      </c>
      <c r="B52" s="42" t="s">
        <v>985</v>
      </c>
      <c r="C52" s="66" t="s">
        <v>543</v>
      </c>
      <c r="D52" s="68" t="s">
        <v>544</v>
      </c>
      <c r="E52" s="68" t="s">
        <v>33</v>
      </c>
      <c r="F52" s="68">
        <v>2</v>
      </c>
      <c r="G52" s="82" t="s">
        <v>54</v>
      </c>
      <c r="H52" s="82" t="s">
        <v>54</v>
      </c>
      <c r="I52" s="82" t="s">
        <v>53</v>
      </c>
      <c r="J52" s="82" t="s">
        <v>2020</v>
      </c>
      <c r="K52" s="82" t="s">
        <v>2020</v>
      </c>
      <c r="L52" s="82" t="s">
        <v>2020</v>
      </c>
      <c r="M52" s="82" t="s">
        <v>2020</v>
      </c>
      <c r="N52" s="82" t="s">
        <v>2020</v>
      </c>
      <c r="O52" s="82" t="s">
        <v>2020</v>
      </c>
    </row>
    <row r="53" spans="1:15" x14ac:dyDescent="0.25">
      <c r="A53" s="54" t="s">
        <v>132</v>
      </c>
      <c r="B53" s="42" t="s">
        <v>985</v>
      </c>
      <c r="C53" s="66" t="s">
        <v>545</v>
      </c>
      <c r="D53" s="68" t="s">
        <v>546</v>
      </c>
      <c r="E53" s="68" t="s">
        <v>33</v>
      </c>
      <c r="F53" s="68">
        <v>0</v>
      </c>
      <c r="G53" s="82" t="s">
        <v>53</v>
      </c>
      <c r="H53" s="82" t="s">
        <v>53</v>
      </c>
      <c r="I53" s="82" t="s">
        <v>53</v>
      </c>
      <c r="J53" s="82" t="s">
        <v>2020</v>
      </c>
      <c r="K53" s="82" t="s">
        <v>2020</v>
      </c>
      <c r="L53" s="82" t="s">
        <v>2020</v>
      </c>
      <c r="M53" s="82" t="s">
        <v>2020</v>
      </c>
      <c r="N53" s="82" t="s">
        <v>2020</v>
      </c>
      <c r="O53" s="82" t="s">
        <v>2020</v>
      </c>
    </row>
    <row r="54" spans="1:15" x14ac:dyDescent="0.25">
      <c r="A54" s="53" t="s">
        <v>133</v>
      </c>
      <c r="B54" s="42" t="s">
        <v>985</v>
      </c>
      <c r="C54" s="66" t="s">
        <v>547</v>
      </c>
      <c r="D54" s="68" t="s">
        <v>548</v>
      </c>
      <c r="E54" s="68" t="s">
        <v>33</v>
      </c>
      <c r="F54" s="68">
        <v>0</v>
      </c>
      <c r="G54" s="82" t="s">
        <v>53</v>
      </c>
      <c r="H54" s="82" t="s">
        <v>53</v>
      </c>
      <c r="I54" s="82" t="s">
        <v>53</v>
      </c>
      <c r="J54" s="82" t="s">
        <v>2020</v>
      </c>
      <c r="K54" s="82" t="s">
        <v>2020</v>
      </c>
      <c r="L54" s="82" t="s">
        <v>2020</v>
      </c>
      <c r="M54" s="82" t="s">
        <v>2020</v>
      </c>
      <c r="N54" s="82" t="s">
        <v>2020</v>
      </c>
      <c r="O54" s="82" t="s">
        <v>2020</v>
      </c>
    </row>
    <row r="55" spans="1:15" x14ac:dyDescent="0.25">
      <c r="A55" s="54" t="s">
        <v>134</v>
      </c>
      <c r="B55" s="42" t="s">
        <v>985</v>
      </c>
      <c r="C55" s="66" t="s">
        <v>461</v>
      </c>
      <c r="D55" s="68" t="s">
        <v>549</v>
      </c>
      <c r="E55" s="68" t="s">
        <v>33</v>
      </c>
      <c r="F55" s="68">
        <v>1</v>
      </c>
      <c r="G55" s="82" t="s">
        <v>54</v>
      </c>
      <c r="H55" s="82" t="s">
        <v>53</v>
      </c>
      <c r="I55" s="82" t="s">
        <v>53</v>
      </c>
      <c r="J55" s="82" t="s">
        <v>2020</v>
      </c>
      <c r="K55" s="82" t="s">
        <v>2020</v>
      </c>
      <c r="L55" s="82" t="s">
        <v>2020</v>
      </c>
      <c r="M55" s="82" t="s">
        <v>2020</v>
      </c>
      <c r="N55" s="82" t="s">
        <v>2020</v>
      </c>
      <c r="O55" s="82" t="s">
        <v>2020</v>
      </c>
    </row>
    <row r="56" spans="1:15" x14ac:dyDescent="0.25">
      <c r="A56" s="53" t="s">
        <v>135</v>
      </c>
      <c r="B56" s="42" t="s">
        <v>985</v>
      </c>
      <c r="C56" s="66" t="s">
        <v>444</v>
      </c>
      <c r="D56" s="68" t="s">
        <v>550</v>
      </c>
      <c r="E56" s="68" t="s">
        <v>33</v>
      </c>
      <c r="F56" s="68">
        <v>1</v>
      </c>
      <c r="G56" s="82" t="s">
        <v>54</v>
      </c>
      <c r="H56" s="82" t="s">
        <v>53</v>
      </c>
      <c r="I56" s="82" t="s">
        <v>53</v>
      </c>
      <c r="J56" s="82" t="s">
        <v>2020</v>
      </c>
      <c r="K56" s="82" t="s">
        <v>2020</v>
      </c>
      <c r="L56" s="82" t="s">
        <v>2020</v>
      </c>
      <c r="M56" s="82" t="s">
        <v>2020</v>
      </c>
      <c r="N56" s="82" t="s">
        <v>2020</v>
      </c>
      <c r="O56" s="82" t="s">
        <v>2020</v>
      </c>
    </row>
    <row r="57" spans="1:15" x14ac:dyDescent="0.25">
      <c r="A57" s="54" t="s">
        <v>136</v>
      </c>
      <c r="B57" s="42" t="s">
        <v>985</v>
      </c>
      <c r="C57" s="66" t="s">
        <v>551</v>
      </c>
      <c r="D57" s="68" t="s">
        <v>552</v>
      </c>
      <c r="E57" s="68" t="s">
        <v>33</v>
      </c>
      <c r="F57" s="68">
        <v>0</v>
      </c>
      <c r="G57" s="82" t="s">
        <v>53</v>
      </c>
      <c r="H57" s="82" t="s">
        <v>53</v>
      </c>
      <c r="I57" s="82" t="s">
        <v>53</v>
      </c>
      <c r="J57" s="82" t="s">
        <v>2020</v>
      </c>
      <c r="K57" s="82" t="s">
        <v>2020</v>
      </c>
      <c r="L57" s="82" t="s">
        <v>2020</v>
      </c>
      <c r="M57" s="82" t="s">
        <v>2020</v>
      </c>
      <c r="N57" s="82" t="s">
        <v>2020</v>
      </c>
      <c r="O57" s="82" t="s">
        <v>2020</v>
      </c>
    </row>
    <row r="58" spans="1:15" x14ac:dyDescent="0.25">
      <c r="A58" s="53" t="s">
        <v>137</v>
      </c>
      <c r="B58" s="42" t="s">
        <v>985</v>
      </c>
      <c r="C58" s="66" t="s">
        <v>553</v>
      </c>
      <c r="D58" s="68" t="s">
        <v>554</v>
      </c>
      <c r="E58" s="68" t="s">
        <v>33</v>
      </c>
      <c r="F58" s="68">
        <v>1</v>
      </c>
      <c r="G58" s="82" t="s">
        <v>54</v>
      </c>
      <c r="H58" s="82" t="s">
        <v>53</v>
      </c>
      <c r="I58" s="82" t="s">
        <v>53</v>
      </c>
      <c r="J58" s="82" t="s">
        <v>2020</v>
      </c>
      <c r="K58" s="82" t="s">
        <v>2020</v>
      </c>
      <c r="L58" s="82" t="s">
        <v>2020</v>
      </c>
      <c r="M58" s="82" t="s">
        <v>2020</v>
      </c>
      <c r="N58" s="82" t="s">
        <v>2020</v>
      </c>
      <c r="O58" s="82" t="s">
        <v>2020</v>
      </c>
    </row>
    <row r="59" spans="1:15" x14ac:dyDescent="0.25">
      <c r="A59" s="54" t="s">
        <v>138</v>
      </c>
      <c r="B59" s="42" t="s">
        <v>985</v>
      </c>
      <c r="C59" s="66" t="s">
        <v>555</v>
      </c>
      <c r="D59" s="68" t="s">
        <v>556</v>
      </c>
      <c r="E59" s="68" t="s">
        <v>33</v>
      </c>
      <c r="F59" s="68">
        <v>1</v>
      </c>
      <c r="G59" s="82" t="s">
        <v>54</v>
      </c>
      <c r="H59" s="82" t="s">
        <v>53</v>
      </c>
      <c r="I59" s="82" t="s">
        <v>53</v>
      </c>
      <c r="J59" s="82" t="s">
        <v>2020</v>
      </c>
      <c r="K59" s="82" t="s">
        <v>2020</v>
      </c>
      <c r="L59" s="82" t="s">
        <v>2020</v>
      </c>
      <c r="M59" s="82" t="s">
        <v>2020</v>
      </c>
      <c r="N59" s="82" t="s">
        <v>2020</v>
      </c>
      <c r="O59" s="82" t="s">
        <v>2020</v>
      </c>
    </row>
    <row r="60" spans="1:15" x14ac:dyDescent="0.25">
      <c r="A60" s="53" t="s">
        <v>139</v>
      </c>
      <c r="B60" s="42" t="s">
        <v>985</v>
      </c>
      <c r="C60" s="66" t="s">
        <v>557</v>
      </c>
      <c r="D60" s="68" t="s">
        <v>558</v>
      </c>
      <c r="E60" s="68" t="s">
        <v>33</v>
      </c>
      <c r="F60" s="68">
        <v>0</v>
      </c>
      <c r="G60" s="82" t="s">
        <v>53</v>
      </c>
      <c r="H60" s="82" t="s">
        <v>53</v>
      </c>
      <c r="I60" s="82" t="s">
        <v>53</v>
      </c>
      <c r="J60" s="82" t="s">
        <v>2020</v>
      </c>
      <c r="K60" s="82" t="s">
        <v>2020</v>
      </c>
      <c r="L60" s="82" t="s">
        <v>2020</v>
      </c>
      <c r="M60" s="82" t="s">
        <v>2020</v>
      </c>
      <c r="N60" s="82" t="s">
        <v>2020</v>
      </c>
      <c r="O60" s="82" t="s">
        <v>2020</v>
      </c>
    </row>
    <row r="61" spans="1:15" x14ac:dyDescent="0.25">
      <c r="A61" s="54" t="s">
        <v>140</v>
      </c>
      <c r="B61" s="42" t="s">
        <v>985</v>
      </c>
      <c r="C61" s="66" t="s">
        <v>559</v>
      </c>
      <c r="D61" s="68" t="s">
        <v>560</v>
      </c>
      <c r="E61" s="68" t="s">
        <v>33</v>
      </c>
      <c r="F61" s="68">
        <v>1</v>
      </c>
      <c r="G61" s="82" t="s">
        <v>54</v>
      </c>
      <c r="H61" s="82" t="s">
        <v>53</v>
      </c>
      <c r="I61" s="82" t="s">
        <v>53</v>
      </c>
      <c r="J61" s="82" t="s">
        <v>2020</v>
      </c>
      <c r="K61" s="82" t="s">
        <v>2020</v>
      </c>
      <c r="L61" s="82" t="s">
        <v>2020</v>
      </c>
      <c r="M61" s="82" t="s">
        <v>2020</v>
      </c>
      <c r="N61" s="82" t="s">
        <v>2020</v>
      </c>
      <c r="O61" s="82" t="s">
        <v>2020</v>
      </c>
    </row>
    <row r="62" spans="1:15" x14ac:dyDescent="0.25">
      <c r="A62" s="53" t="s">
        <v>141</v>
      </c>
      <c r="B62" s="42" t="s">
        <v>985</v>
      </c>
      <c r="C62" s="66" t="s">
        <v>466</v>
      </c>
      <c r="D62" s="68" t="s">
        <v>561</v>
      </c>
      <c r="E62" s="68" t="s">
        <v>33</v>
      </c>
      <c r="F62" s="68">
        <v>0</v>
      </c>
      <c r="G62" s="82" t="s">
        <v>53</v>
      </c>
      <c r="H62" s="82" t="s">
        <v>53</v>
      </c>
      <c r="I62" s="82" t="s">
        <v>53</v>
      </c>
      <c r="J62" s="82" t="s">
        <v>2020</v>
      </c>
      <c r="K62" s="82" t="s">
        <v>2020</v>
      </c>
      <c r="L62" s="82" t="s">
        <v>2020</v>
      </c>
      <c r="M62" s="82" t="s">
        <v>2020</v>
      </c>
      <c r="N62" s="82" t="s">
        <v>2020</v>
      </c>
      <c r="O62" s="82" t="s">
        <v>2020</v>
      </c>
    </row>
    <row r="63" spans="1:15" x14ac:dyDescent="0.25">
      <c r="A63" s="54" t="s">
        <v>142</v>
      </c>
      <c r="B63" s="42" t="s">
        <v>985</v>
      </c>
      <c r="C63" s="66" t="s">
        <v>562</v>
      </c>
      <c r="D63" s="68" t="s">
        <v>563</v>
      </c>
      <c r="E63" s="68" t="s">
        <v>33</v>
      </c>
      <c r="F63" s="68">
        <v>1</v>
      </c>
      <c r="G63" s="82" t="s">
        <v>54</v>
      </c>
      <c r="H63" s="82" t="s">
        <v>53</v>
      </c>
      <c r="I63" s="82" t="s">
        <v>53</v>
      </c>
      <c r="J63" s="82" t="s">
        <v>2020</v>
      </c>
      <c r="K63" s="82" t="s">
        <v>2020</v>
      </c>
      <c r="L63" s="82" t="s">
        <v>2020</v>
      </c>
      <c r="M63" s="82" t="s">
        <v>2020</v>
      </c>
      <c r="N63" s="82" t="s">
        <v>2020</v>
      </c>
      <c r="O63" s="82" t="s">
        <v>2020</v>
      </c>
    </row>
    <row r="64" spans="1:15" x14ac:dyDescent="0.25">
      <c r="A64" s="53" t="s">
        <v>143</v>
      </c>
      <c r="B64" s="42" t="s">
        <v>985</v>
      </c>
      <c r="C64" s="66" t="s">
        <v>450</v>
      </c>
      <c r="D64" s="68" t="s">
        <v>564</v>
      </c>
      <c r="E64" s="68" t="s">
        <v>33</v>
      </c>
      <c r="F64" s="68">
        <v>1</v>
      </c>
      <c r="G64" s="82" t="s">
        <v>53</v>
      </c>
      <c r="H64" s="82" t="s">
        <v>54</v>
      </c>
      <c r="I64" s="82" t="s">
        <v>53</v>
      </c>
      <c r="J64" s="82" t="s">
        <v>2020</v>
      </c>
      <c r="K64" s="82" t="s">
        <v>2020</v>
      </c>
      <c r="L64" s="82" t="s">
        <v>2020</v>
      </c>
      <c r="M64" s="82" t="s">
        <v>2020</v>
      </c>
      <c r="N64" s="82" t="s">
        <v>2020</v>
      </c>
      <c r="O64" s="82" t="s">
        <v>2020</v>
      </c>
    </row>
    <row r="65" spans="1:15" x14ac:dyDescent="0.25">
      <c r="A65" s="54" t="s">
        <v>144</v>
      </c>
      <c r="B65" s="42" t="s">
        <v>985</v>
      </c>
      <c r="C65" s="66" t="s">
        <v>467</v>
      </c>
      <c r="D65" s="68" t="s">
        <v>565</v>
      </c>
      <c r="E65" s="68" t="s">
        <v>33</v>
      </c>
      <c r="F65" s="68">
        <v>0</v>
      </c>
      <c r="G65" s="82" t="s">
        <v>53</v>
      </c>
      <c r="H65" s="82" t="s">
        <v>53</v>
      </c>
      <c r="I65" s="82" t="s">
        <v>53</v>
      </c>
      <c r="J65" s="82" t="s">
        <v>2020</v>
      </c>
      <c r="K65" s="82" t="s">
        <v>2020</v>
      </c>
      <c r="L65" s="82" t="s">
        <v>2020</v>
      </c>
      <c r="M65" s="82" t="s">
        <v>2020</v>
      </c>
      <c r="N65" s="82" t="s">
        <v>2020</v>
      </c>
      <c r="O65" s="82" t="s">
        <v>2020</v>
      </c>
    </row>
    <row r="66" spans="1:15" x14ac:dyDescent="0.25">
      <c r="A66" s="53" t="s">
        <v>145</v>
      </c>
      <c r="B66" s="42" t="s">
        <v>985</v>
      </c>
      <c r="C66" s="66" t="s">
        <v>566</v>
      </c>
      <c r="D66" s="68" t="s">
        <v>567</v>
      </c>
      <c r="E66" s="68" t="s">
        <v>33</v>
      </c>
      <c r="F66" s="68">
        <v>1</v>
      </c>
      <c r="G66" s="82" t="s">
        <v>53</v>
      </c>
      <c r="H66" s="82" t="s">
        <v>53</v>
      </c>
      <c r="I66" s="82" t="s">
        <v>54</v>
      </c>
      <c r="J66" s="82" t="s">
        <v>2020</v>
      </c>
      <c r="K66" s="82" t="s">
        <v>2020</v>
      </c>
      <c r="L66" s="82" t="s">
        <v>2020</v>
      </c>
      <c r="M66" s="82" t="s">
        <v>2020</v>
      </c>
      <c r="N66" s="82" t="s">
        <v>2020</v>
      </c>
      <c r="O66" s="82" t="s">
        <v>2020</v>
      </c>
    </row>
    <row r="67" spans="1:15" x14ac:dyDescent="0.25">
      <c r="A67" s="54" t="s">
        <v>146</v>
      </c>
      <c r="B67" s="42" t="s">
        <v>985</v>
      </c>
      <c r="C67" s="66" t="s">
        <v>568</v>
      </c>
      <c r="D67" s="68" t="s">
        <v>569</v>
      </c>
      <c r="E67" s="68" t="s">
        <v>33</v>
      </c>
      <c r="F67" s="68">
        <v>1</v>
      </c>
      <c r="G67" s="82" t="s">
        <v>54</v>
      </c>
      <c r="H67" s="82" t="s">
        <v>53</v>
      </c>
      <c r="I67" s="82" t="s">
        <v>53</v>
      </c>
      <c r="J67" s="82" t="s">
        <v>2020</v>
      </c>
      <c r="K67" s="82" t="s">
        <v>2020</v>
      </c>
      <c r="L67" s="82" t="s">
        <v>2020</v>
      </c>
      <c r="M67" s="82" t="s">
        <v>2020</v>
      </c>
      <c r="N67" s="82" t="s">
        <v>2020</v>
      </c>
      <c r="O67" s="82" t="s">
        <v>2020</v>
      </c>
    </row>
    <row r="68" spans="1:15" x14ac:dyDescent="0.25">
      <c r="A68" s="53" t="s">
        <v>147</v>
      </c>
      <c r="B68" s="42" t="s">
        <v>985</v>
      </c>
      <c r="C68" s="66" t="s">
        <v>453</v>
      </c>
      <c r="D68" s="68" t="s">
        <v>570</v>
      </c>
      <c r="E68" s="68" t="s">
        <v>33</v>
      </c>
      <c r="F68" s="68">
        <v>1</v>
      </c>
      <c r="G68" s="82" t="s">
        <v>53</v>
      </c>
      <c r="H68" s="82" t="s">
        <v>54</v>
      </c>
      <c r="I68" s="82" t="s">
        <v>53</v>
      </c>
      <c r="J68" s="82" t="s">
        <v>2020</v>
      </c>
      <c r="K68" s="82" t="s">
        <v>2020</v>
      </c>
      <c r="L68" s="82" t="s">
        <v>2020</v>
      </c>
      <c r="M68" s="82" t="s">
        <v>2020</v>
      </c>
      <c r="N68" s="82" t="s">
        <v>2020</v>
      </c>
      <c r="O68" s="82" t="s">
        <v>2020</v>
      </c>
    </row>
    <row r="69" spans="1:15" x14ac:dyDescent="0.25">
      <c r="A69" s="54" t="s">
        <v>148</v>
      </c>
      <c r="B69" s="42" t="s">
        <v>985</v>
      </c>
      <c r="C69" s="66" t="s">
        <v>460</v>
      </c>
      <c r="D69" s="68" t="s">
        <v>571</v>
      </c>
      <c r="E69" s="68" t="s">
        <v>33</v>
      </c>
      <c r="F69" s="68">
        <v>1</v>
      </c>
      <c r="G69" s="82" t="s">
        <v>53</v>
      </c>
      <c r="H69" s="82" t="s">
        <v>54</v>
      </c>
      <c r="I69" s="82" t="s">
        <v>53</v>
      </c>
      <c r="J69" s="82" t="s">
        <v>2020</v>
      </c>
      <c r="K69" s="82" t="s">
        <v>2020</v>
      </c>
      <c r="L69" s="82" t="s">
        <v>2020</v>
      </c>
      <c r="M69" s="82" t="s">
        <v>2020</v>
      </c>
      <c r="N69" s="82" t="s">
        <v>2020</v>
      </c>
      <c r="O69" s="82" t="s">
        <v>2020</v>
      </c>
    </row>
    <row r="70" spans="1:15" x14ac:dyDescent="0.25">
      <c r="A70" s="53" t="s">
        <v>149</v>
      </c>
      <c r="B70" s="42" t="s">
        <v>985</v>
      </c>
      <c r="C70" s="66" t="s">
        <v>572</v>
      </c>
      <c r="D70" s="68" t="s">
        <v>573</v>
      </c>
      <c r="E70" s="68" t="s">
        <v>33</v>
      </c>
      <c r="F70" s="68">
        <v>2</v>
      </c>
      <c r="G70" s="82" t="s">
        <v>54</v>
      </c>
      <c r="H70" s="82" t="s">
        <v>54</v>
      </c>
      <c r="I70" s="82" t="s">
        <v>53</v>
      </c>
      <c r="J70" s="82" t="s">
        <v>2020</v>
      </c>
      <c r="K70" s="82" t="s">
        <v>2020</v>
      </c>
      <c r="L70" s="82" t="s">
        <v>2020</v>
      </c>
      <c r="M70" s="82" t="s">
        <v>2020</v>
      </c>
      <c r="N70" s="82" t="s">
        <v>2020</v>
      </c>
      <c r="O70" s="82" t="s">
        <v>2020</v>
      </c>
    </row>
    <row r="71" spans="1:15" x14ac:dyDescent="0.25">
      <c r="A71" s="54" t="s">
        <v>150</v>
      </c>
      <c r="B71" s="42" t="s">
        <v>985</v>
      </c>
      <c r="C71" s="66" t="s">
        <v>372</v>
      </c>
      <c r="D71" s="68" t="s">
        <v>574</v>
      </c>
      <c r="E71" s="68" t="s">
        <v>33</v>
      </c>
      <c r="F71" s="68">
        <v>1</v>
      </c>
      <c r="G71" s="82" t="s">
        <v>53</v>
      </c>
      <c r="H71" s="82" t="s">
        <v>54</v>
      </c>
      <c r="I71" s="82" t="s">
        <v>53</v>
      </c>
      <c r="J71" s="82" t="s">
        <v>2020</v>
      </c>
      <c r="K71" s="82" t="s">
        <v>2020</v>
      </c>
      <c r="L71" s="82" t="s">
        <v>2020</v>
      </c>
      <c r="M71" s="82" t="s">
        <v>2020</v>
      </c>
      <c r="N71" s="82" t="s">
        <v>2020</v>
      </c>
      <c r="O71" s="82" t="s">
        <v>2020</v>
      </c>
    </row>
    <row r="72" spans="1:15" x14ac:dyDescent="0.25">
      <c r="A72" s="53" t="s">
        <v>151</v>
      </c>
      <c r="B72" s="42" t="s">
        <v>985</v>
      </c>
      <c r="C72" s="66" t="s">
        <v>575</v>
      </c>
      <c r="D72" s="68" t="s">
        <v>576</v>
      </c>
      <c r="E72" s="68" t="s">
        <v>37</v>
      </c>
      <c r="F72" s="68">
        <v>1</v>
      </c>
      <c r="G72" s="82" t="s">
        <v>54</v>
      </c>
      <c r="H72" s="82" t="s">
        <v>53</v>
      </c>
      <c r="I72" s="82" t="s">
        <v>53</v>
      </c>
      <c r="J72" s="82" t="s">
        <v>2020</v>
      </c>
      <c r="K72" s="82" t="s">
        <v>2020</v>
      </c>
      <c r="L72" s="82" t="s">
        <v>2020</v>
      </c>
      <c r="M72" s="82" t="s">
        <v>2020</v>
      </c>
      <c r="N72" s="82" t="s">
        <v>2020</v>
      </c>
      <c r="O72" s="82" t="s">
        <v>2020</v>
      </c>
    </row>
    <row r="73" spans="1:15" ht="30" x14ac:dyDescent="0.25">
      <c r="A73" s="54" t="s">
        <v>152</v>
      </c>
      <c r="B73" s="42" t="s">
        <v>985</v>
      </c>
      <c r="C73" s="66" t="s">
        <v>577</v>
      </c>
      <c r="D73" s="68" t="s">
        <v>578</v>
      </c>
      <c r="E73" s="68" t="s">
        <v>37</v>
      </c>
      <c r="F73" s="68">
        <v>1</v>
      </c>
      <c r="G73" s="82" t="s">
        <v>54</v>
      </c>
      <c r="H73" s="82" t="s">
        <v>53</v>
      </c>
      <c r="I73" s="82" t="s">
        <v>53</v>
      </c>
      <c r="J73" s="82" t="s">
        <v>2020</v>
      </c>
      <c r="K73" s="82" t="s">
        <v>2020</v>
      </c>
      <c r="L73" s="82" t="s">
        <v>2020</v>
      </c>
      <c r="M73" s="82" t="s">
        <v>2020</v>
      </c>
      <c r="N73" s="82" t="s">
        <v>2020</v>
      </c>
      <c r="O73" s="82" t="s">
        <v>2020</v>
      </c>
    </row>
    <row r="74" spans="1:15" x14ac:dyDescent="0.25">
      <c r="A74" s="53" t="s">
        <v>153</v>
      </c>
      <c r="B74" s="42" t="s">
        <v>985</v>
      </c>
      <c r="C74" s="66" t="s">
        <v>579</v>
      </c>
      <c r="D74" s="68" t="s">
        <v>580</v>
      </c>
      <c r="E74" s="68" t="s">
        <v>37</v>
      </c>
      <c r="F74" s="68">
        <v>0</v>
      </c>
      <c r="G74" s="82" t="s">
        <v>53</v>
      </c>
      <c r="H74" s="82" t="s">
        <v>53</v>
      </c>
      <c r="I74" s="82" t="s">
        <v>53</v>
      </c>
      <c r="J74" s="82" t="s">
        <v>2020</v>
      </c>
      <c r="K74" s="82" t="s">
        <v>2020</v>
      </c>
      <c r="L74" s="82" t="s">
        <v>2020</v>
      </c>
      <c r="M74" s="82" t="s">
        <v>2020</v>
      </c>
      <c r="N74" s="82" t="s">
        <v>2020</v>
      </c>
      <c r="O74" s="82" t="s">
        <v>2020</v>
      </c>
    </row>
    <row r="75" spans="1:15" x14ac:dyDescent="0.25">
      <c r="A75" s="54" t="s">
        <v>154</v>
      </c>
      <c r="B75" s="42" t="s">
        <v>985</v>
      </c>
      <c r="C75" s="66" t="s">
        <v>581</v>
      </c>
      <c r="D75" s="68" t="s">
        <v>582</v>
      </c>
      <c r="E75" s="68" t="s">
        <v>37</v>
      </c>
      <c r="F75" s="68">
        <v>0</v>
      </c>
      <c r="G75" s="82" t="s">
        <v>53</v>
      </c>
      <c r="H75" s="82" t="s">
        <v>53</v>
      </c>
      <c r="I75" s="82" t="s">
        <v>53</v>
      </c>
      <c r="J75" s="82" t="s">
        <v>2020</v>
      </c>
      <c r="K75" s="82" t="s">
        <v>2020</v>
      </c>
      <c r="L75" s="82" t="s">
        <v>2020</v>
      </c>
      <c r="M75" s="82" t="s">
        <v>2020</v>
      </c>
      <c r="N75" s="82" t="s">
        <v>2020</v>
      </c>
      <c r="O75" s="82" t="s">
        <v>2020</v>
      </c>
    </row>
    <row r="76" spans="1:15" x14ac:dyDescent="0.25">
      <c r="A76" s="53" t="s">
        <v>155</v>
      </c>
      <c r="B76" s="42" t="s">
        <v>985</v>
      </c>
      <c r="C76" s="66" t="s">
        <v>583</v>
      </c>
      <c r="D76" s="68" t="s">
        <v>584</v>
      </c>
      <c r="E76" s="68" t="s">
        <v>37</v>
      </c>
      <c r="F76" s="68">
        <v>0</v>
      </c>
      <c r="G76" s="82" t="s">
        <v>53</v>
      </c>
      <c r="H76" s="82" t="s">
        <v>53</v>
      </c>
      <c r="I76" s="82" t="s">
        <v>53</v>
      </c>
      <c r="J76" s="82" t="s">
        <v>2020</v>
      </c>
      <c r="K76" s="82" t="s">
        <v>2020</v>
      </c>
      <c r="L76" s="82" t="s">
        <v>2020</v>
      </c>
      <c r="M76" s="82" t="s">
        <v>2020</v>
      </c>
      <c r="N76" s="82" t="s">
        <v>2020</v>
      </c>
      <c r="O76" s="82" t="s">
        <v>2020</v>
      </c>
    </row>
    <row r="77" spans="1:15" x14ac:dyDescent="0.25">
      <c r="A77" s="54" t="s">
        <v>156</v>
      </c>
      <c r="B77" s="42" t="s">
        <v>985</v>
      </c>
      <c r="C77" s="66" t="s">
        <v>585</v>
      </c>
      <c r="D77" s="68" t="s">
        <v>586</v>
      </c>
      <c r="E77" s="68" t="s">
        <v>37</v>
      </c>
      <c r="F77" s="68">
        <v>0</v>
      </c>
      <c r="G77" s="82" t="s">
        <v>53</v>
      </c>
      <c r="H77" s="82" t="s">
        <v>53</v>
      </c>
      <c r="I77" s="82" t="s">
        <v>53</v>
      </c>
      <c r="J77" s="82" t="s">
        <v>2020</v>
      </c>
      <c r="K77" s="82" t="s">
        <v>2020</v>
      </c>
      <c r="L77" s="82" t="s">
        <v>2020</v>
      </c>
      <c r="M77" s="82" t="s">
        <v>2020</v>
      </c>
      <c r="N77" s="82" t="s">
        <v>2020</v>
      </c>
      <c r="O77" s="82" t="s">
        <v>2020</v>
      </c>
    </row>
    <row r="78" spans="1:15" x14ac:dyDescent="0.25">
      <c r="A78" s="53" t="s">
        <v>157</v>
      </c>
      <c r="B78" s="42" t="s">
        <v>985</v>
      </c>
      <c r="C78" s="66" t="s">
        <v>587</v>
      </c>
      <c r="D78" s="68" t="s">
        <v>588</v>
      </c>
      <c r="E78" s="68" t="s">
        <v>37</v>
      </c>
      <c r="F78" s="68">
        <v>1</v>
      </c>
      <c r="G78" s="82" t="s">
        <v>54</v>
      </c>
      <c r="H78" s="82" t="s">
        <v>53</v>
      </c>
      <c r="I78" s="82" t="s">
        <v>53</v>
      </c>
      <c r="J78" s="82" t="s">
        <v>2020</v>
      </c>
      <c r="K78" s="82" t="s">
        <v>2020</v>
      </c>
      <c r="L78" s="82" t="s">
        <v>2020</v>
      </c>
      <c r="M78" s="82" t="s">
        <v>2020</v>
      </c>
      <c r="N78" s="82" t="s">
        <v>2020</v>
      </c>
      <c r="O78" s="82" t="s">
        <v>2020</v>
      </c>
    </row>
    <row r="79" spans="1:15" x14ac:dyDescent="0.25">
      <c r="A79" s="54" t="s">
        <v>158</v>
      </c>
      <c r="B79" s="42" t="s">
        <v>985</v>
      </c>
      <c r="C79" s="66" t="s">
        <v>589</v>
      </c>
      <c r="D79" s="68" t="s">
        <v>590</v>
      </c>
      <c r="E79" s="68" t="s">
        <v>37</v>
      </c>
      <c r="F79" s="68">
        <v>2</v>
      </c>
      <c r="G79" s="82" t="s">
        <v>54</v>
      </c>
      <c r="H79" s="82" t="s">
        <v>54</v>
      </c>
      <c r="I79" s="82" t="s">
        <v>53</v>
      </c>
      <c r="J79" s="82" t="s">
        <v>2020</v>
      </c>
      <c r="K79" s="82" t="s">
        <v>2020</v>
      </c>
      <c r="L79" s="82" t="s">
        <v>2020</v>
      </c>
      <c r="M79" s="82" t="s">
        <v>2020</v>
      </c>
      <c r="N79" s="82" t="s">
        <v>2020</v>
      </c>
      <c r="O79" s="82" t="s">
        <v>2020</v>
      </c>
    </row>
    <row r="80" spans="1:15" x14ac:dyDescent="0.25">
      <c r="A80" s="53" t="s">
        <v>159</v>
      </c>
      <c r="B80" s="42" t="s">
        <v>985</v>
      </c>
      <c r="C80" s="66" t="s">
        <v>591</v>
      </c>
      <c r="D80" s="68" t="s">
        <v>592</v>
      </c>
      <c r="E80" s="68" t="s">
        <v>37</v>
      </c>
      <c r="F80" s="68">
        <v>2</v>
      </c>
      <c r="G80" s="82" t="s">
        <v>54</v>
      </c>
      <c r="H80" s="82" t="s">
        <v>54</v>
      </c>
      <c r="I80" s="82" t="s">
        <v>53</v>
      </c>
      <c r="J80" s="82" t="s">
        <v>2020</v>
      </c>
      <c r="K80" s="82" t="s">
        <v>2020</v>
      </c>
      <c r="L80" s="82" t="s">
        <v>2020</v>
      </c>
      <c r="M80" s="82" t="s">
        <v>2020</v>
      </c>
      <c r="N80" s="82" t="s">
        <v>2020</v>
      </c>
      <c r="O80" s="82" t="s">
        <v>2020</v>
      </c>
    </row>
    <row r="81" spans="1:15" x14ac:dyDescent="0.25">
      <c r="A81" s="54" t="s">
        <v>160</v>
      </c>
      <c r="B81" s="42" t="s">
        <v>985</v>
      </c>
      <c r="C81" s="66" t="s">
        <v>593</v>
      </c>
      <c r="D81" s="68" t="s">
        <v>594</v>
      </c>
      <c r="E81" s="68" t="s">
        <v>37</v>
      </c>
      <c r="F81" s="68">
        <v>1</v>
      </c>
      <c r="G81" s="82" t="s">
        <v>54</v>
      </c>
      <c r="H81" s="82" t="s">
        <v>53</v>
      </c>
      <c r="I81" s="82" t="s">
        <v>53</v>
      </c>
      <c r="J81" s="82" t="s">
        <v>2020</v>
      </c>
      <c r="K81" s="82" t="s">
        <v>2020</v>
      </c>
      <c r="L81" s="82" t="s">
        <v>2020</v>
      </c>
      <c r="M81" s="82" t="s">
        <v>2020</v>
      </c>
      <c r="N81" s="82" t="s">
        <v>2020</v>
      </c>
      <c r="O81" s="82" t="s">
        <v>2020</v>
      </c>
    </row>
    <row r="82" spans="1:15" ht="30" x14ac:dyDescent="0.25">
      <c r="A82" s="53" t="s">
        <v>161</v>
      </c>
      <c r="B82" s="42" t="s">
        <v>985</v>
      </c>
      <c r="C82" s="66" t="s">
        <v>595</v>
      </c>
      <c r="D82" s="68" t="s">
        <v>596</v>
      </c>
      <c r="E82" s="68" t="s">
        <v>37</v>
      </c>
      <c r="F82" s="68">
        <v>1</v>
      </c>
      <c r="G82" s="82" t="s">
        <v>54</v>
      </c>
      <c r="H82" s="82" t="s">
        <v>53</v>
      </c>
      <c r="I82" s="82" t="s">
        <v>53</v>
      </c>
      <c r="J82" s="82" t="s">
        <v>2020</v>
      </c>
      <c r="K82" s="82" t="s">
        <v>2020</v>
      </c>
      <c r="L82" s="82" t="s">
        <v>2020</v>
      </c>
      <c r="M82" s="82" t="s">
        <v>2020</v>
      </c>
      <c r="N82" s="82" t="s">
        <v>2020</v>
      </c>
      <c r="O82" s="82" t="s">
        <v>2020</v>
      </c>
    </row>
    <row r="83" spans="1:15" x14ac:dyDescent="0.25">
      <c r="A83" s="54" t="s">
        <v>162</v>
      </c>
      <c r="B83" s="42" t="s">
        <v>985</v>
      </c>
      <c r="C83" s="66" t="s">
        <v>597</v>
      </c>
      <c r="D83" s="68" t="s">
        <v>598</v>
      </c>
      <c r="E83" s="68" t="s">
        <v>37</v>
      </c>
      <c r="F83" s="68">
        <v>0</v>
      </c>
      <c r="G83" s="82" t="s">
        <v>53</v>
      </c>
      <c r="H83" s="82" t="s">
        <v>53</v>
      </c>
      <c r="I83" s="82" t="s">
        <v>53</v>
      </c>
      <c r="J83" s="82" t="s">
        <v>2020</v>
      </c>
      <c r="K83" s="82" t="s">
        <v>2020</v>
      </c>
      <c r="L83" s="82" t="s">
        <v>2020</v>
      </c>
      <c r="M83" s="82" t="s">
        <v>2020</v>
      </c>
      <c r="N83" s="82" t="s">
        <v>2020</v>
      </c>
      <c r="O83" s="82" t="s">
        <v>2020</v>
      </c>
    </row>
    <row r="84" spans="1:15" ht="30" x14ac:dyDescent="0.25">
      <c r="A84" s="53" t="s">
        <v>163</v>
      </c>
      <c r="B84" s="42" t="s">
        <v>985</v>
      </c>
      <c r="C84" s="66" t="s">
        <v>599</v>
      </c>
      <c r="D84" s="68" t="s">
        <v>600</v>
      </c>
      <c r="E84" s="68" t="s">
        <v>37</v>
      </c>
      <c r="F84" s="68">
        <v>1</v>
      </c>
      <c r="G84" s="82" t="s">
        <v>53</v>
      </c>
      <c r="H84" s="82" t="s">
        <v>54</v>
      </c>
      <c r="I84" s="82" t="s">
        <v>53</v>
      </c>
      <c r="J84" s="82" t="s">
        <v>2020</v>
      </c>
      <c r="K84" s="82" t="s">
        <v>2020</v>
      </c>
      <c r="L84" s="82" t="s">
        <v>2020</v>
      </c>
      <c r="M84" s="82" t="s">
        <v>2020</v>
      </c>
      <c r="N84" s="82" t="s">
        <v>2020</v>
      </c>
      <c r="O84" s="82" t="s">
        <v>2020</v>
      </c>
    </row>
    <row r="85" spans="1:15" x14ac:dyDescent="0.25">
      <c r="A85" s="54" t="s">
        <v>164</v>
      </c>
      <c r="B85" s="42" t="s">
        <v>985</v>
      </c>
      <c r="C85" s="66" t="s">
        <v>468</v>
      </c>
      <c r="D85" s="68" t="s">
        <v>601</v>
      </c>
      <c r="E85" s="68" t="s">
        <v>33</v>
      </c>
      <c r="F85" s="68">
        <v>2</v>
      </c>
      <c r="G85" s="82" t="s">
        <v>54</v>
      </c>
      <c r="H85" s="82" t="s">
        <v>53</v>
      </c>
      <c r="I85" s="82" t="s">
        <v>54</v>
      </c>
      <c r="J85" s="82" t="s">
        <v>2020</v>
      </c>
      <c r="K85" s="82" t="s">
        <v>2020</v>
      </c>
      <c r="L85" s="82" t="s">
        <v>2020</v>
      </c>
      <c r="M85" s="82" t="s">
        <v>2020</v>
      </c>
      <c r="N85" s="82" t="s">
        <v>2020</v>
      </c>
      <c r="O85" s="82" t="s">
        <v>2020</v>
      </c>
    </row>
    <row r="86" spans="1:15" x14ac:dyDescent="0.25">
      <c r="A86" s="53" t="s">
        <v>165</v>
      </c>
      <c r="B86" s="42" t="s">
        <v>985</v>
      </c>
      <c r="C86" s="66" t="s">
        <v>472</v>
      </c>
      <c r="D86" s="68" t="s">
        <v>602</v>
      </c>
      <c r="E86" s="68" t="s">
        <v>33</v>
      </c>
      <c r="F86" s="68">
        <v>0</v>
      </c>
      <c r="G86" s="82" t="s">
        <v>53</v>
      </c>
      <c r="H86" s="82" t="s">
        <v>53</v>
      </c>
      <c r="I86" s="82" t="s">
        <v>53</v>
      </c>
      <c r="J86" s="82" t="s">
        <v>2020</v>
      </c>
      <c r="K86" s="82" t="s">
        <v>2020</v>
      </c>
      <c r="L86" s="82" t="s">
        <v>2020</v>
      </c>
      <c r="M86" s="82" t="s">
        <v>2020</v>
      </c>
      <c r="N86" s="82" t="s">
        <v>2020</v>
      </c>
      <c r="O86" s="82" t="s">
        <v>2020</v>
      </c>
    </row>
    <row r="87" spans="1:15" x14ac:dyDescent="0.25">
      <c r="A87" s="54" t="s">
        <v>166</v>
      </c>
      <c r="B87" s="42" t="s">
        <v>985</v>
      </c>
      <c r="C87" s="66" t="s">
        <v>471</v>
      </c>
      <c r="D87" s="68" t="s">
        <v>603</v>
      </c>
      <c r="E87" s="68" t="s">
        <v>33</v>
      </c>
      <c r="F87" s="68">
        <v>1</v>
      </c>
      <c r="G87" s="82" t="s">
        <v>54</v>
      </c>
      <c r="H87" s="82" t="s">
        <v>53</v>
      </c>
      <c r="I87" s="82" t="s">
        <v>53</v>
      </c>
      <c r="J87" s="82" t="s">
        <v>2020</v>
      </c>
      <c r="K87" s="82" t="s">
        <v>2020</v>
      </c>
      <c r="L87" s="82" t="s">
        <v>2020</v>
      </c>
      <c r="M87" s="82" t="s">
        <v>2020</v>
      </c>
      <c r="N87" s="82" t="s">
        <v>2020</v>
      </c>
      <c r="O87" s="82" t="s">
        <v>2020</v>
      </c>
    </row>
    <row r="88" spans="1:15" x14ac:dyDescent="0.25">
      <c r="A88" s="53" t="s">
        <v>167</v>
      </c>
      <c r="B88" s="42" t="s">
        <v>985</v>
      </c>
      <c r="C88" s="66" t="s">
        <v>478</v>
      </c>
      <c r="D88" s="68" t="s">
        <v>604</v>
      </c>
      <c r="E88" s="68" t="s">
        <v>33</v>
      </c>
      <c r="F88" s="68">
        <v>2</v>
      </c>
      <c r="G88" s="82" t="s">
        <v>54</v>
      </c>
      <c r="H88" s="82" t="s">
        <v>56</v>
      </c>
      <c r="I88" s="82" t="s">
        <v>53</v>
      </c>
      <c r="J88" s="82" t="s">
        <v>2020</v>
      </c>
      <c r="K88" s="82" t="s">
        <v>2020</v>
      </c>
      <c r="L88" s="82" t="s">
        <v>2020</v>
      </c>
      <c r="M88" s="82" t="s">
        <v>2020</v>
      </c>
      <c r="N88" s="82" t="s">
        <v>2020</v>
      </c>
      <c r="O88" s="82" t="s">
        <v>2020</v>
      </c>
    </row>
    <row r="89" spans="1:15" x14ac:dyDescent="0.25">
      <c r="A89" s="54" t="s">
        <v>168</v>
      </c>
      <c r="B89" s="42" t="s">
        <v>985</v>
      </c>
      <c r="C89" s="66" t="s">
        <v>480</v>
      </c>
      <c r="D89" s="68" t="s">
        <v>605</v>
      </c>
      <c r="E89" s="68" t="s">
        <v>33</v>
      </c>
      <c r="F89" s="68">
        <v>2</v>
      </c>
      <c r="G89" s="82" t="s">
        <v>54</v>
      </c>
      <c r="H89" s="82" t="s">
        <v>54</v>
      </c>
      <c r="I89" s="82" t="s">
        <v>53</v>
      </c>
      <c r="J89" s="82" t="s">
        <v>2020</v>
      </c>
      <c r="K89" s="82" t="s">
        <v>2020</v>
      </c>
      <c r="L89" s="82" t="s">
        <v>2020</v>
      </c>
      <c r="M89" s="82" t="s">
        <v>2020</v>
      </c>
      <c r="N89" s="82" t="s">
        <v>2020</v>
      </c>
      <c r="O89" s="82" t="s">
        <v>2020</v>
      </c>
    </row>
    <row r="90" spans="1:15" x14ac:dyDescent="0.25">
      <c r="A90" s="53" t="s">
        <v>169</v>
      </c>
      <c r="B90" s="42" t="s">
        <v>985</v>
      </c>
      <c r="C90" s="66" t="s">
        <v>489</v>
      </c>
      <c r="D90" s="68" t="s">
        <v>606</v>
      </c>
      <c r="E90" s="68" t="s">
        <v>33</v>
      </c>
      <c r="F90" s="68">
        <v>2</v>
      </c>
      <c r="G90" s="82" t="s">
        <v>54</v>
      </c>
      <c r="H90" s="82" t="s">
        <v>54</v>
      </c>
      <c r="I90" s="82" t="s">
        <v>53</v>
      </c>
      <c r="J90" s="82" t="s">
        <v>2020</v>
      </c>
      <c r="K90" s="82" t="s">
        <v>2020</v>
      </c>
      <c r="L90" s="82" t="s">
        <v>2020</v>
      </c>
      <c r="M90" s="82" t="s">
        <v>2020</v>
      </c>
      <c r="N90" s="82" t="s">
        <v>2020</v>
      </c>
      <c r="O90" s="82" t="s">
        <v>2020</v>
      </c>
    </row>
    <row r="91" spans="1:15" x14ac:dyDescent="0.25">
      <c r="A91" s="54" t="s">
        <v>170</v>
      </c>
      <c r="B91" s="42" t="s">
        <v>985</v>
      </c>
      <c r="C91" s="66" t="s">
        <v>491</v>
      </c>
      <c r="D91" s="68" t="s">
        <v>607</v>
      </c>
      <c r="E91" s="68" t="s">
        <v>33</v>
      </c>
      <c r="F91" s="68">
        <v>0</v>
      </c>
      <c r="G91" s="82" t="s">
        <v>53</v>
      </c>
      <c r="H91" s="82" t="s">
        <v>53</v>
      </c>
      <c r="I91" s="82" t="s">
        <v>53</v>
      </c>
      <c r="J91" s="82" t="s">
        <v>2020</v>
      </c>
      <c r="K91" s="82" t="s">
        <v>2020</v>
      </c>
      <c r="L91" s="82" t="s">
        <v>2020</v>
      </c>
      <c r="M91" s="82" t="s">
        <v>2020</v>
      </c>
      <c r="N91" s="82" t="s">
        <v>2020</v>
      </c>
      <c r="O91" s="82" t="s">
        <v>2020</v>
      </c>
    </row>
    <row r="92" spans="1:15" x14ac:dyDescent="0.25">
      <c r="A92" s="53" t="s">
        <v>171</v>
      </c>
      <c r="B92" s="42" t="s">
        <v>985</v>
      </c>
      <c r="C92" s="66" t="s">
        <v>608</v>
      </c>
      <c r="D92" s="68" t="s">
        <v>609</v>
      </c>
      <c r="E92" s="68" t="s">
        <v>33</v>
      </c>
      <c r="F92" s="68">
        <v>0</v>
      </c>
      <c r="G92" s="82" t="s">
        <v>53</v>
      </c>
      <c r="H92" s="82" t="s">
        <v>53</v>
      </c>
      <c r="I92" s="82" t="s">
        <v>53</v>
      </c>
      <c r="J92" s="82" t="s">
        <v>2020</v>
      </c>
      <c r="K92" s="82" t="s">
        <v>2020</v>
      </c>
      <c r="L92" s="82" t="s">
        <v>2020</v>
      </c>
      <c r="M92" s="82" t="s">
        <v>2020</v>
      </c>
      <c r="N92" s="82" t="s">
        <v>2020</v>
      </c>
      <c r="O92" s="82" t="s">
        <v>2020</v>
      </c>
    </row>
    <row r="93" spans="1:15" x14ac:dyDescent="0.25">
      <c r="A93" s="54" t="s">
        <v>172</v>
      </c>
      <c r="B93" s="42" t="s">
        <v>985</v>
      </c>
      <c r="C93" s="66" t="s">
        <v>610</v>
      </c>
      <c r="D93" s="68" t="s">
        <v>611</v>
      </c>
      <c r="E93" s="68" t="s">
        <v>33</v>
      </c>
      <c r="F93" s="68">
        <v>2</v>
      </c>
      <c r="G93" s="82" t="s">
        <v>54</v>
      </c>
      <c r="H93" s="82" t="s">
        <v>54</v>
      </c>
      <c r="I93" s="82" t="s">
        <v>53</v>
      </c>
      <c r="J93" s="82" t="s">
        <v>2020</v>
      </c>
      <c r="K93" s="82" t="s">
        <v>2020</v>
      </c>
      <c r="L93" s="82" t="s">
        <v>2020</v>
      </c>
      <c r="M93" s="82" t="s">
        <v>2020</v>
      </c>
      <c r="N93" s="82" t="s">
        <v>2020</v>
      </c>
      <c r="O93" s="82" t="s">
        <v>2020</v>
      </c>
    </row>
    <row r="94" spans="1:15" x14ac:dyDescent="0.25">
      <c r="A94" s="53" t="s">
        <v>173</v>
      </c>
      <c r="B94" s="42" t="s">
        <v>985</v>
      </c>
      <c r="C94" s="66" t="s">
        <v>492</v>
      </c>
      <c r="D94" s="68" t="s">
        <v>612</v>
      </c>
      <c r="E94" s="68" t="s">
        <v>33</v>
      </c>
      <c r="F94" s="68">
        <v>1</v>
      </c>
      <c r="G94" s="82" t="s">
        <v>54</v>
      </c>
      <c r="H94" s="82" t="s">
        <v>53</v>
      </c>
      <c r="I94" s="82" t="s">
        <v>53</v>
      </c>
      <c r="J94" s="82" t="s">
        <v>2020</v>
      </c>
      <c r="K94" s="82" t="s">
        <v>2020</v>
      </c>
      <c r="L94" s="82" t="s">
        <v>2020</v>
      </c>
      <c r="M94" s="82" t="s">
        <v>2020</v>
      </c>
      <c r="N94" s="82" t="s">
        <v>2020</v>
      </c>
      <c r="O94" s="82" t="s">
        <v>2020</v>
      </c>
    </row>
    <row r="95" spans="1:15" x14ac:dyDescent="0.25">
      <c r="A95" s="54" t="s">
        <v>174</v>
      </c>
      <c r="B95" s="42" t="s">
        <v>985</v>
      </c>
      <c r="C95" s="66" t="s">
        <v>493</v>
      </c>
      <c r="D95" s="68" t="s">
        <v>613</v>
      </c>
      <c r="E95" s="68" t="s">
        <v>33</v>
      </c>
      <c r="F95" s="68">
        <v>1</v>
      </c>
      <c r="G95" s="82" t="s">
        <v>56</v>
      </c>
      <c r="H95" s="82" t="s">
        <v>53</v>
      </c>
      <c r="I95" s="82" t="s">
        <v>53</v>
      </c>
      <c r="J95" s="82" t="s">
        <v>2020</v>
      </c>
      <c r="K95" s="82" t="s">
        <v>2020</v>
      </c>
      <c r="L95" s="82" t="s">
        <v>2020</v>
      </c>
      <c r="M95" s="82" t="s">
        <v>2020</v>
      </c>
      <c r="N95" s="82" t="s">
        <v>2020</v>
      </c>
      <c r="O95" s="82" t="s">
        <v>2020</v>
      </c>
    </row>
    <row r="96" spans="1:15" x14ac:dyDescent="0.25">
      <c r="A96" s="53" t="s">
        <v>175</v>
      </c>
      <c r="B96" s="42" t="s">
        <v>985</v>
      </c>
      <c r="C96" s="66" t="s">
        <v>486</v>
      </c>
      <c r="D96" s="68" t="s">
        <v>614</v>
      </c>
      <c r="E96" s="68" t="s">
        <v>33</v>
      </c>
      <c r="F96" s="68">
        <v>0</v>
      </c>
      <c r="G96" s="82" t="s">
        <v>53</v>
      </c>
      <c r="H96" s="82" t="s">
        <v>53</v>
      </c>
      <c r="I96" s="82" t="s">
        <v>53</v>
      </c>
      <c r="J96" s="82" t="s">
        <v>2020</v>
      </c>
      <c r="K96" s="82" t="s">
        <v>2020</v>
      </c>
      <c r="L96" s="82" t="s">
        <v>2020</v>
      </c>
      <c r="M96" s="82" t="s">
        <v>2020</v>
      </c>
      <c r="N96" s="82" t="s">
        <v>2020</v>
      </c>
      <c r="O96" s="82" t="s">
        <v>2020</v>
      </c>
    </row>
    <row r="97" spans="1:15" x14ac:dyDescent="0.25">
      <c r="A97" s="54" t="s">
        <v>176</v>
      </c>
      <c r="B97" s="42" t="s">
        <v>985</v>
      </c>
      <c r="C97" s="66" t="s">
        <v>474</v>
      </c>
      <c r="D97" s="68" t="s">
        <v>615</v>
      </c>
      <c r="E97" s="68" t="s">
        <v>33</v>
      </c>
      <c r="F97" s="68">
        <v>1</v>
      </c>
      <c r="G97" s="82" t="s">
        <v>57</v>
      </c>
      <c r="H97" s="82" t="s">
        <v>53</v>
      </c>
      <c r="I97" s="82" t="s">
        <v>53</v>
      </c>
      <c r="J97" s="82" t="s">
        <v>2020</v>
      </c>
      <c r="K97" s="82" t="s">
        <v>2020</v>
      </c>
      <c r="L97" s="82" t="s">
        <v>2020</v>
      </c>
      <c r="M97" s="82" t="s">
        <v>2020</v>
      </c>
      <c r="N97" s="82" t="s">
        <v>2020</v>
      </c>
      <c r="O97" s="82" t="s">
        <v>2020</v>
      </c>
    </row>
    <row r="98" spans="1:15" x14ac:dyDescent="0.25">
      <c r="A98" s="53" t="s">
        <v>177</v>
      </c>
      <c r="B98" s="42" t="s">
        <v>985</v>
      </c>
      <c r="C98" s="66" t="s">
        <v>473</v>
      </c>
      <c r="D98" s="68" t="s">
        <v>616</v>
      </c>
      <c r="E98" s="68" t="s">
        <v>33</v>
      </c>
      <c r="F98" s="68">
        <v>0</v>
      </c>
      <c r="G98" s="82" t="s">
        <v>53</v>
      </c>
      <c r="H98" s="82" t="s">
        <v>53</v>
      </c>
      <c r="I98" s="82" t="s">
        <v>53</v>
      </c>
      <c r="J98" s="82" t="s">
        <v>2020</v>
      </c>
      <c r="K98" s="82" t="s">
        <v>2020</v>
      </c>
      <c r="L98" s="82" t="s">
        <v>2020</v>
      </c>
      <c r="M98" s="82" t="s">
        <v>2020</v>
      </c>
      <c r="N98" s="82" t="s">
        <v>2020</v>
      </c>
      <c r="O98" s="82" t="s">
        <v>2020</v>
      </c>
    </row>
    <row r="99" spans="1:15" x14ac:dyDescent="0.25">
      <c r="A99" s="54" t="s">
        <v>178</v>
      </c>
      <c r="B99" s="42" t="s">
        <v>985</v>
      </c>
      <c r="C99" s="66" t="s">
        <v>482</v>
      </c>
      <c r="D99" s="68" t="s">
        <v>617</v>
      </c>
      <c r="E99" s="68" t="s">
        <v>33</v>
      </c>
      <c r="F99" s="68">
        <v>0</v>
      </c>
      <c r="G99" s="82" t="s">
        <v>53</v>
      </c>
      <c r="H99" s="82" t="s">
        <v>53</v>
      </c>
      <c r="I99" s="82" t="s">
        <v>53</v>
      </c>
      <c r="J99" s="82" t="s">
        <v>2020</v>
      </c>
      <c r="K99" s="82" t="s">
        <v>2020</v>
      </c>
      <c r="L99" s="82" t="s">
        <v>2020</v>
      </c>
      <c r="M99" s="82" t="s">
        <v>2020</v>
      </c>
      <c r="N99" s="82" t="s">
        <v>2020</v>
      </c>
      <c r="O99" s="82" t="s">
        <v>2020</v>
      </c>
    </row>
    <row r="100" spans="1:15" x14ac:dyDescent="0.25">
      <c r="A100" s="53" t="s">
        <v>179</v>
      </c>
      <c r="B100" s="42" t="s">
        <v>985</v>
      </c>
      <c r="C100" s="66" t="s">
        <v>618</v>
      </c>
      <c r="D100" s="68" t="s">
        <v>619</v>
      </c>
      <c r="E100" s="68" t="s">
        <v>33</v>
      </c>
      <c r="F100" s="68">
        <v>1</v>
      </c>
      <c r="G100" s="82" t="s">
        <v>53</v>
      </c>
      <c r="H100" s="82" t="s">
        <v>54</v>
      </c>
      <c r="I100" s="82" t="s">
        <v>53</v>
      </c>
      <c r="J100" s="82" t="s">
        <v>2020</v>
      </c>
      <c r="K100" s="82" t="s">
        <v>2020</v>
      </c>
      <c r="L100" s="82" t="s">
        <v>2020</v>
      </c>
      <c r="M100" s="82" t="s">
        <v>2020</v>
      </c>
      <c r="N100" s="82" t="s">
        <v>2020</v>
      </c>
      <c r="O100" s="82" t="s">
        <v>2020</v>
      </c>
    </row>
    <row r="101" spans="1:15" x14ac:dyDescent="0.25">
      <c r="A101" s="54" t="s">
        <v>180</v>
      </c>
      <c r="B101" s="42" t="s">
        <v>985</v>
      </c>
      <c r="C101" s="66" t="s">
        <v>469</v>
      </c>
      <c r="D101" s="68" t="s">
        <v>620</v>
      </c>
      <c r="E101" s="68" t="s">
        <v>33</v>
      </c>
      <c r="F101" s="68">
        <v>1</v>
      </c>
      <c r="G101" s="82" t="s">
        <v>54</v>
      </c>
      <c r="H101" s="82" t="s">
        <v>53</v>
      </c>
      <c r="I101" s="82" t="s">
        <v>53</v>
      </c>
      <c r="J101" s="82" t="s">
        <v>2020</v>
      </c>
      <c r="K101" s="82" t="s">
        <v>2020</v>
      </c>
      <c r="L101" s="82" t="s">
        <v>2020</v>
      </c>
      <c r="M101" s="82" t="s">
        <v>2020</v>
      </c>
      <c r="N101" s="82" t="s">
        <v>2020</v>
      </c>
      <c r="O101" s="82" t="s">
        <v>2020</v>
      </c>
    </row>
    <row r="102" spans="1:15" x14ac:dyDescent="0.25">
      <c r="A102" s="53" t="s">
        <v>181</v>
      </c>
      <c r="B102" s="42" t="s">
        <v>985</v>
      </c>
      <c r="C102" s="66" t="s">
        <v>621</v>
      </c>
      <c r="D102" s="68" t="s">
        <v>622</v>
      </c>
      <c r="E102" s="68" t="s">
        <v>33</v>
      </c>
      <c r="F102" s="68">
        <v>2</v>
      </c>
      <c r="G102" s="82" t="s">
        <v>53</v>
      </c>
      <c r="H102" s="82" t="s">
        <v>54</v>
      </c>
      <c r="I102" s="82" t="s">
        <v>54</v>
      </c>
      <c r="J102" s="82" t="s">
        <v>2020</v>
      </c>
      <c r="K102" s="82" t="s">
        <v>2020</v>
      </c>
      <c r="L102" s="82" t="s">
        <v>2020</v>
      </c>
      <c r="M102" s="82" t="s">
        <v>2020</v>
      </c>
      <c r="N102" s="82" t="s">
        <v>2020</v>
      </c>
      <c r="O102" s="82" t="s">
        <v>2020</v>
      </c>
    </row>
    <row r="103" spans="1:15" x14ac:dyDescent="0.25">
      <c r="A103" s="54" t="s">
        <v>182</v>
      </c>
      <c r="B103" s="42" t="s">
        <v>985</v>
      </c>
      <c r="C103" s="66" t="s">
        <v>477</v>
      </c>
      <c r="D103" s="68" t="s">
        <v>623</v>
      </c>
      <c r="E103" s="68" t="s">
        <v>33</v>
      </c>
      <c r="F103" s="68">
        <v>1</v>
      </c>
      <c r="G103" s="82" t="s">
        <v>54</v>
      </c>
      <c r="H103" s="82" t="s">
        <v>53</v>
      </c>
      <c r="I103" s="82" t="s">
        <v>53</v>
      </c>
      <c r="J103" s="82" t="s">
        <v>2020</v>
      </c>
      <c r="K103" s="82" t="s">
        <v>2020</v>
      </c>
      <c r="L103" s="82" t="s">
        <v>2020</v>
      </c>
      <c r="M103" s="82" t="s">
        <v>2020</v>
      </c>
      <c r="N103" s="82" t="s">
        <v>2020</v>
      </c>
      <c r="O103" s="82" t="s">
        <v>2020</v>
      </c>
    </row>
    <row r="104" spans="1:15" x14ac:dyDescent="0.25">
      <c r="A104" s="53" t="s">
        <v>183</v>
      </c>
      <c r="B104" s="42" t="s">
        <v>985</v>
      </c>
      <c r="C104" s="66" t="s">
        <v>624</v>
      </c>
      <c r="D104" s="68" t="s">
        <v>625</v>
      </c>
      <c r="E104" s="68" t="s">
        <v>33</v>
      </c>
      <c r="F104" s="68">
        <v>2</v>
      </c>
      <c r="G104" s="82" t="s">
        <v>54</v>
      </c>
      <c r="H104" s="82" t="s">
        <v>54</v>
      </c>
      <c r="I104" s="82" t="s">
        <v>53</v>
      </c>
      <c r="J104" s="82" t="s">
        <v>2020</v>
      </c>
      <c r="K104" s="82" t="s">
        <v>2020</v>
      </c>
      <c r="L104" s="82" t="s">
        <v>2020</v>
      </c>
      <c r="M104" s="82" t="s">
        <v>2020</v>
      </c>
      <c r="N104" s="82" t="s">
        <v>2020</v>
      </c>
      <c r="O104" s="82" t="s">
        <v>2020</v>
      </c>
    </row>
    <row r="105" spans="1:15" x14ac:dyDescent="0.25">
      <c r="A105" s="54" t="s">
        <v>184</v>
      </c>
      <c r="B105" s="42" t="s">
        <v>985</v>
      </c>
      <c r="C105" s="66" t="s">
        <v>481</v>
      </c>
      <c r="D105" s="68" t="s">
        <v>626</v>
      </c>
      <c r="E105" s="68" t="s">
        <v>33</v>
      </c>
      <c r="F105" s="68">
        <v>2</v>
      </c>
      <c r="G105" s="82" t="s">
        <v>54</v>
      </c>
      <c r="H105" s="82" t="s">
        <v>54</v>
      </c>
      <c r="I105" s="82" t="s">
        <v>53</v>
      </c>
      <c r="J105" s="82" t="s">
        <v>2020</v>
      </c>
      <c r="K105" s="82" t="s">
        <v>2020</v>
      </c>
      <c r="L105" s="82" t="s">
        <v>2020</v>
      </c>
      <c r="M105" s="82" t="s">
        <v>2020</v>
      </c>
      <c r="N105" s="82" t="s">
        <v>2020</v>
      </c>
      <c r="O105" s="82" t="s">
        <v>2020</v>
      </c>
    </row>
    <row r="106" spans="1:15" x14ac:dyDescent="0.25">
      <c r="A106" s="53" t="s">
        <v>185</v>
      </c>
      <c r="B106" s="42" t="s">
        <v>985</v>
      </c>
      <c r="C106" s="66" t="s">
        <v>454</v>
      </c>
      <c r="D106" s="68" t="s">
        <v>627</v>
      </c>
      <c r="E106" s="68" t="s">
        <v>33</v>
      </c>
      <c r="F106" s="68">
        <v>1</v>
      </c>
      <c r="G106" s="82" t="s">
        <v>54</v>
      </c>
      <c r="H106" s="82" t="s">
        <v>53</v>
      </c>
      <c r="I106" s="82" t="s">
        <v>53</v>
      </c>
      <c r="J106" s="82" t="s">
        <v>2020</v>
      </c>
      <c r="K106" s="82" t="s">
        <v>2020</v>
      </c>
      <c r="L106" s="82" t="s">
        <v>2020</v>
      </c>
      <c r="M106" s="82" t="s">
        <v>2020</v>
      </c>
      <c r="N106" s="82" t="s">
        <v>2020</v>
      </c>
      <c r="O106" s="82" t="s">
        <v>2020</v>
      </c>
    </row>
    <row r="107" spans="1:15" x14ac:dyDescent="0.25">
      <c r="A107" s="54" t="s">
        <v>186</v>
      </c>
      <c r="B107" s="42" t="s">
        <v>985</v>
      </c>
      <c r="C107" s="66" t="s">
        <v>483</v>
      </c>
      <c r="D107" s="68" t="s">
        <v>628</v>
      </c>
      <c r="E107" s="68" t="s">
        <v>33</v>
      </c>
      <c r="F107" s="68">
        <v>2</v>
      </c>
      <c r="G107" s="82" t="s">
        <v>54</v>
      </c>
      <c r="H107" s="82" t="s">
        <v>54</v>
      </c>
      <c r="I107" s="82" t="s">
        <v>53</v>
      </c>
      <c r="J107" s="82" t="s">
        <v>2020</v>
      </c>
      <c r="K107" s="82" t="s">
        <v>2020</v>
      </c>
      <c r="L107" s="82" t="s">
        <v>2020</v>
      </c>
      <c r="M107" s="82" t="s">
        <v>2020</v>
      </c>
      <c r="N107" s="82" t="s">
        <v>2020</v>
      </c>
      <c r="O107" s="82" t="s">
        <v>2020</v>
      </c>
    </row>
    <row r="108" spans="1:15" x14ac:dyDescent="0.25">
      <c r="A108" s="53" t="s">
        <v>187</v>
      </c>
      <c r="B108" s="42" t="s">
        <v>985</v>
      </c>
      <c r="C108" s="66" t="s">
        <v>485</v>
      </c>
      <c r="D108" s="68" t="s">
        <v>629</v>
      </c>
      <c r="E108" s="68" t="s">
        <v>33</v>
      </c>
      <c r="F108" s="68">
        <v>1</v>
      </c>
      <c r="G108" s="82" t="s">
        <v>53</v>
      </c>
      <c r="H108" s="82" t="s">
        <v>54</v>
      </c>
      <c r="I108" s="82" t="s">
        <v>53</v>
      </c>
      <c r="J108" s="82" t="s">
        <v>2020</v>
      </c>
      <c r="K108" s="82" t="s">
        <v>2020</v>
      </c>
      <c r="L108" s="82" t="s">
        <v>2020</v>
      </c>
      <c r="M108" s="82" t="s">
        <v>2020</v>
      </c>
      <c r="N108" s="82" t="s">
        <v>2020</v>
      </c>
      <c r="O108" s="82" t="s">
        <v>2020</v>
      </c>
    </row>
    <row r="109" spans="1:15" x14ac:dyDescent="0.25">
      <c r="A109" s="54" t="s">
        <v>188</v>
      </c>
      <c r="B109" s="42" t="s">
        <v>985</v>
      </c>
      <c r="C109" s="66" t="s">
        <v>490</v>
      </c>
      <c r="D109" s="68" t="s">
        <v>630</v>
      </c>
      <c r="E109" s="68" t="s">
        <v>33</v>
      </c>
      <c r="F109" s="68">
        <v>0</v>
      </c>
      <c r="G109" s="82" t="s">
        <v>53</v>
      </c>
      <c r="H109" s="82" t="s">
        <v>53</v>
      </c>
      <c r="I109" s="82" t="s">
        <v>53</v>
      </c>
      <c r="J109" s="82" t="s">
        <v>2020</v>
      </c>
      <c r="K109" s="82" t="s">
        <v>2020</v>
      </c>
      <c r="L109" s="82" t="s">
        <v>2020</v>
      </c>
      <c r="M109" s="82" t="s">
        <v>2020</v>
      </c>
      <c r="N109" s="82" t="s">
        <v>2020</v>
      </c>
      <c r="O109" s="82" t="s">
        <v>2020</v>
      </c>
    </row>
    <row r="110" spans="1:15" x14ac:dyDescent="0.25">
      <c r="A110" s="53" t="s">
        <v>189</v>
      </c>
      <c r="B110" s="42" t="s">
        <v>985</v>
      </c>
      <c r="C110" s="66" t="s">
        <v>631</v>
      </c>
      <c r="D110" s="68" t="s">
        <v>632</v>
      </c>
      <c r="E110" s="68" t="s">
        <v>33</v>
      </c>
      <c r="F110" s="68">
        <v>2</v>
      </c>
      <c r="G110" s="82" t="s">
        <v>54</v>
      </c>
      <c r="H110" s="82" t="s">
        <v>54</v>
      </c>
      <c r="I110" s="82" t="s">
        <v>53</v>
      </c>
      <c r="J110" s="82" t="s">
        <v>2020</v>
      </c>
      <c r="K110" s="82" t="s">
        <v>2020</v>
      </c>
      <c r="L110" s="82" t="s">
        <v>2020</v>
      </c>
      <c r="M110" s="82" t="s">
        <v>2020</v>
      </c>
      <c r="N110" s="82" t="s">
        <v>2020</v>
      </c>
      <c r="O110" s="82" t="s">
        <v>2020</v>
      </c>
    </row>
    <row r="111" spans="1:15" x14ac:dyDescent="0.25">
      <c r="A111" s="54" t="s">
        <v>190</v>
      </c>
      <c r="B111" s="42" t="s">
        <v>985</v>
      </c>
      <c r="C111" s="66" t="s">
        <v>633</v>
      </c>
      <c r="D111" s="68" t="s">
        <v>634</v>
      </c>
      <c r="E111" s="68" t="s">
        <v>33</v>
      </c>
      <c r="F111" s="68">
        <v>2</v>
      </c>
      <c r="G111" s="82" t="s">
        <v>54</v>
      </c>
      <c r="H111" s="82" t="s">
        <v>54</v>
      </c>
      <c r="I111" s="82" t="s">
        <v>53</v>
      </c>
      <c r="J111" s="82" t="s">
        <v>2020</v>
      </c>
      <c r="K111" s="82" t="s">
        <v>2020</v>
      </c>
      <c r="L111" s="82" t="s">
        <v>2020</v>
      </c>
      <c r="M111" s="82" t="s">
        <v>2020</v>
      </c>
      <c r="N111" s="82" t="s">
        <v>2020</v>
      </c>
      <c r="O111" s="82" t="s">
        <v>2020</v>
      </c>
    </row>
    <row r="112" spans="1:15" x14ac:dyDescent="0.25">
      <c r="A112" s="53" t="s">
        <v>191</v>
      </c>
      <c r="B112" s="42" t="s">
        <v>985</v>
      </c>
      <c r="C112" s="66" t="s">
        <v>484</v>
      </c>
      <c r="D112" s="68" t="s">
        <v>635</v>
      </c>
      <c r="E112" s="68" t="s">
        <v>33</v>
      </c>
      <c r="F112" s="68">
        <v>1</v>
      </c>
      <c r="G112" s="82" t="s">
        <v>53</v>
      </c>
      <c r="H112" s="82" t="s">
        <v>54</v>
      </c>
      <c r="I112" s="82" t="s">
        <v>53</v>
      </c>
      <c r="J112" s="82" t="s">
        <v>2020</v>
      </c>
      <c r="K112" s="82" t="s">
        <v>2020</v>
      </c>
      <c r="L112" s="82" t="s">
        <v>2020</v>
      </c>
      <c r="M112" s="82" t="s">
        <v>2020</v>
      </c>
      <c r="N112" s="82" t="s">
        <v>2020</v>
      </c>
      <c r="O112" s="82" t="s">
        <v>2020</v>
      </c>
    </row>
    <row r="113" spans="1:15" x14ac:dyDescent="0.25">
      <c r="A113" s="54" t="s">
        <v>192</v>
      </c>
      <c r="B113" s="42" t="s">
        <v>985</v>
      </c>
      <c r="C113" s="66" t="s">
        <v>475</v>
      </c>
      <c r="D113" s="68" t="s">
        <v>636</v>
      </c>
      <c r="E113" s="68" t="s">
        <v>33</v>
      </c>
      <c r="F113" s="68">
        <v>1</v>
      </c>
      <c r="G113" s="82" t="s">
        <v>53</v>
      </c>
      <c r="H113" s="82" t="s">
        <v>54</v>
      </c>
      <c r="I113" s="82" t="s">
        <v>53</v>
      </c>
      <c r="J113" s="82" t="s">
        <v>2020</v>
      </c>
      <c r="K113" s="82" t="s">
        <v>2020</v>
      </c>
      <c r="L113" s="82" t="s">
        <v>2020</v>
      </c>
      <c r="M113" s="82" t="s">
        <v>2020</v>
      </c>
      <c r="N113" s="82" t="s">
        <v>2020</v>
      </c>
      <c r="O113" s="82" t="s">
        <v>2020</v>
      </c>
    </row>
    <row r="114" spans="1:15" x14ac:dyDescent="0.25">
      <c r="A114" s="53" t="s">
        <v>193</v>
      </c>
      <c r="B114" s="42" t="s">
        <v>985</v>
      </c>
      <c r="C114" s="66" t="s">
        <v>637</v>
      </c>
      <c r="D114" s="68" t="s">
        <v>638</v>
      </c>
      <c r="E114" s="68" t="s">
        <v>33</v>
      </c>
      <c r="F114" s="68">
        <v>1</v>
      </c>
      <c r="G114" s="82" t="s">
        <v>53</v>
      </c>
      <c r="H114" s="82" t="s">
        <v>54</v>
      </c>
      <c r="I114" s="82" t="s">
        <v>53</v>
      </c>
      <c r="J114" s="82" t="s">
        <v>2020</v>
      </c>
      <c r="K114" s="82" t="s">
        <v>2020</v>
      </c>
      <c r="L114" s="82" t="s">
        <v>2020</v>
      </c>
      <c r="M114" s="82" t="s">
        <v>2020</v>
      </c>
      <c r="N114" s="82" t="s">
        <v>2020</v>
      </c>
      <c r="O114" s="82" t="s">
        <v>2020</v>
      </c>
    </row>
    <row r="115" spans="1:15" x14ac:dyDescent="0.25">
      <c r="A115" s="54" t="s">
        <v>194</v>
      </c>
      <c r="B115" s="42" t="s">
        <v>985</v>
      </c>
      <c r="C115" s="66" t="s">
        <v>488</v>
      </c>
      <c r="D115" s="68" t="s">
        <v>639</v>
      </c>
      <c r="E115" s="68" t="s">
        <v>33</v>
      </c>
      <c r="F115" s="68">
        <v>1</v>
      </c>
      <c r="G115" s="82" t="s">
        <v>54</v>
      </c>
      <c r="H115" s="82" t="s">
        <v>53</v>
      </c>
      <c r="I115" s="82" t="s">
        <v>53</v>
      </c>
      <c r="J115" s="82" t="s">
        <v>2020</v>
      </c>
      <c r="K115" s="82" t="s">
        <v>2020</v>
      </c>
      <c r="L115" s="82" t="s">
        <v>2020</v>
      </c>
      <c r="M115" s="82" t="s">
        <v>2020</v>
      </c>
      <c r="N115" s="82" t="s">
        <v>2020</v>
      </c>
      <c r="O115" s="82" t="s">
        <v>2020</v>
      </c>
    </row>
    <row r="116" spans="1:15" x14ac:dyDescent="0.25">
      <c r="A116" s="53" t="s">
        <v>195</v>
      </c>
      <c r="B116" s="42" t="s">
        <v>985</v>
      </c>
      <c r="C116" s="66" t="s">
        <v>640</v>
      </c>
      <c r="D116" s="68" t="s">
        <v>641</v>
      </c>
      <c r="E116" s="68" t="s">
        <v>33</v>
      </c>
      <c r="F116" s="68">
        <v>0</v>
      </c>
      <c r="G116" s="82" t="s">
        <v>53</v>
      </c>
      <c r="H116" s="82" t="s">
        <v>53</v>
      </c>
      <c r="I116" s="82" t="s">
        <v>53</v>
      </c>
      <c r="J116" s="82" t="s">
        <v>2020</v>
      </c>
      <c r="K116" s="82" t="s">
        <v>2020</v>
      </c>
      <c r="L116" s="82" t="s">
        <v>2020</v>
      </c>
      <c r="M116" s="82" t="s">
        <v>2020</v>
      </c>
      <c r="N116" s="82" t="s">
        <v>2020</v>
      </c>
      <c r="O116" s="82" t="s">
        <v>2020</v>
      </c>
    </row>
    <row r="117" spans="1:15" x14ac:dyDescent="0.25">
      <c r="A117" s="54" t="s">
        <v>196</v>
      </c>
      <c r="B117" s="42" t="s">
        <v>985</v>
      </c>
      <c r="C117" s="66" t="s">
        <v>642</v>
      </c>
      <c r="D117" s="68" t="s">
        <v>643</v>
      </c>
      <c r="E117" s="68" t="s">
        <v>33</v>
      </c>
      <c r="F117" s="68">
        <v>0</v>
      </c>
      <c r="G117" s="82" t="s">
        <v>53</v>
      </c>
      <c r="H117" s="82" t="s">
        <v>53</v>
      </c>
      <c r="I117" s="82" t="s">
        <v>53</v>
      </c>
      <c r="J117" s="82" t="s">
        <v>2020</v>
      </c>
      <c r="K117" s="82" t="s">
        <v>2020</v>
      </c>
      <c r="L117" s="82" t="s">
        <v>2020</v>
      </c>
      <c r="M117" s="82" t="s">
        <v>2020</v>
      </c>
      <c r="N117" s="82" t="s">
        <v>2020</v>
      </c>
      <c r="O117" s="82" t="s">
        <v>2020</v>
      </c>
    </row>
    <row r="118" spans="1:15" x14ac:dyDescent="0.25">
      <c r="A118" s="53" t="s">
        <v>197</v>
      </c>
      <c r="B118" s="42" t="s">
        <v>985</v>
      </c>
      <c r="C118" s="66" t="s">
        <v>476</v>
      </c>
      <c r="D118" s="68" t="s">
        <v>644</v>
      </c>
      <c r="E118" s="68" t="s">
        <v>33</v>
      </c>
      <c r="F118" s="68">
        <v>2</v>
      </c>
      <c r="G118" s="82" t="s">
        <v>54</v>
      </c>
      <c r="H118" s="82" t="s">
        <v>54</v>
      </c>
      <c r="I118" s="82" t="s">
        <v>53</v>
      </c>
      <c r="J118" s="82" t="s">
        <v>2020</v>
      </c>
      <c r="K118" s="82" t="s">
        <v>2020</v>
      </c>
      <c r="L118" s="82" t="s">
        <v>2020</v>
      </c>
      <c r="M118" s="82" t="s">
        <v>2020</v>
      </c>
      <c r="N118" s="82" t="s">
        <v>2020</v>
      </c>
      <c r="O118" s="82" t="s">
        <v>2020</v>
      </c>
    </row>
    <row r="119" spans="1:15" x14ac:dyDescent="0.25">
      <c r="A119" s="54" t="s">
        <v>198</v>
      </c>
      <c r="B119" s="42" t="s">
        <v>985</v>
      </c>
      <c r="C119" s="66" t="s">
        <v>470</v>
      </c>
      <c r="D119" s="68" t="s">
        <v>645</v>
      </c>
      <c r="E119" s="68" t="s">
        <v>33</v>
      </c>
      <c r="F119" s="68">
        <v>3</v>
      </c>
      <c r="G119" s="82" t="s">
        <v>54</v>
      </c>
      <c r="H119" s="82" t="s">
        <v>54</v>
      </c>
      <c r="I119" s="82" t="s">
        <v>54</v>
      </c>
      <c r="J119" s="82" t="s">
        <v>2020</v>
      </c>
      <c r="K119" s="82" t="s">
        <v>2020</v>
      </c>
      <c r="L119" s="82" t="s">
        <v>2020</v>
      </c>
      <c r="M119" s="82" t="s">
        <v>2020</v>
      </c>
      <c r="N119" s="82" t="s">
        <v>2020</v>
      </c>
      <c r="O119" s="82" t="s">
        <v>2020</v>
      </c>
    </row>
    <row r="120" spans="1:15" x14ac:dyDescent="0.25">
      <c r="A120" s="53" t="s">
        <v>199</v>
      </c>
      <c r="B120" s="42" t="s">
        <v>985</v>
      </c>
      <c r="C120" s="66" t="s">
        <v>646</v>
      </c>
      <c r="D120" s="68" t="s">
        <v>647</v>
      </c>
      <c r="E120" s="68" t="s">
        <v>37</v>
      </c>
      <c r="F120" s="68">
        <v>1</v>
      </c>
      <c r="G120" s="82" t="s">
        <v>53</v>
      </c>
      <c r="H120" s="82" t="s">
        <v>54</v>
      </c>
      <c r="I120" s="82" t="s">
        <v>53</v>
      </c>
      <c r="J120" s="82" t="s">
        <v>2020</v>
      </c>
      <c r="K120" s="82" t="s">
        <v>2020</v>
      </c>
      <c r="L120" s="82" t="s">
        <v>2020</v>
      </c>
      <c r="M120" s="82" t="s">
        <v>2020</v>
      </c>
      <c r="N120" s="82" t="s">
        <v>2020</v>
      </c>
      <c r="O120" s="82" t="s">
        <v>2020</v>
      </c>
    </row>
    <row r="121" spans="1:15" x14ac:dyDescent="0.25">
      <c r="A121" s="54" t="s">
        <v>200</v>
      </c>
      <c r="B121" s="42" t="s">
        <v>985</v>
      </c>
      <c r="C121" s="66" t="s">
        <v>648</v>
      </c>
      <c r="D121" s="68" t="s">
        <v>649</v>
      </c>
      <c r="E121" s="68" t="s">
        <v>37</v>
      </c>
      <c r="F121" s="68">
        <v>2</v>
      </c>
      <c r="G121" s="82" t="s">
        <v>54</v>
      </c>
      <c r="H121" s="82" t="s">
        <v>54</v>
      </c>
      <c r="I121" s="82" t="s">
        <v>53</v>
      </c>
      <c r="J121" s="82" t="s">
        <v>2020</v>
      </c>
      <c r="K121" s="82" t="s">
        <v>2020</v>
      </c>
      <c r="L121" s="82" t="s">
        <v>2020</v>
      </c>
      <c r="M121" s="82" t="s">
        <v>2020</v>
      </c>
      <c r="N121" s="82" t="s">
        <v>2020</v>
      </c>
      <c r="O121" s="82" t="s">
        <v>2020</v>
      </c>
    </row>
    <row r="122" spans="1:15" x14ac:dyDescent="0.25">
      <c r="A122" s="53" t="s">
        <v>201</v>
      </c>
      <c r="B122" s="42" t="s">
        <v>985</v>
      </c>
      <c r="C122" s="66" t="s">
        <v>650</v>
      </c>
      <c r="D122" s="68" t="s">
        <v>651</v>
      </c>
      <c r="E122" s="68" t="s">
        <v>37</v>
      </c>
      <c r="F122" s="68">
        <v>0</v>
      </c>
      <c r="G122" s="82" t="s">
        <v>53</v>
      </c>
      <c r="H122" s="82" t="s">
        <v>53</v>
      </c>
      <c r="I122" s="82" t="s">
        <v>53</v>
      </c>
      <c r="J122" s="82" t="s">
        <v>2020</v>
      </c>
      <c r="K122" s="82" t="s">
        <v>2020</v>
      </c>
      <c r="L122" s="82" t="s">
        <v>2020</v>
      </c>
      <c r="M122" s="82" t="s">
        <v>2020</v>
      </c>
      <c r="N122" s="82" t="s">
        <v>2020</v>
      </c>
      <c r="O122" s="82" t="s">
        <v>2020</v>
      </c>
    </row>
    <row r="123" spans="1:15" x14ac:dyDescent="0.25">
      <c r="A123" s="54" t="s">
        <v>202</v>
      </c>
      <c r="B123" s="42" t="s">
        <v>985</v>
      </c>
      <c r="C123" s="66" t="s">
        <v>652</v>
      </c>
      <c r="D123" s="68" t="s">
        <v>653</v>
      </c>
      <c r="E123" s="68" t="s">
        <v>37</v>
      </c>
      <c r="F123" s="68">
        <v>1</v>
      </c>
      <c r="G123" s="82" t="s">
        <v>53</v>
      </c>
      <c r="H123" s="82" t="s">
        <v>56</v>
      </c>
      <c r="I123" s="82" t="s">
        <v>53</v>
      </c>
      <c r="J123" s="82" t="s">
        <v>2020</v>
      </c>
      <c r="K123" s="82" t="s">
        <v>2020</v>
      </c>
      <c r="L123" s="82" t="s">
        <v>2020</v>
      </c>
      <c r="M123" s="82" t="s">
        <v>2020</v>
      </c>
      <c r="N123" s="82" t="s">
        <v>2020</v>
      </c>
      <c r="O123" s="82" t="s">
        <v>2020</v>
      </c>
    </row>
    <row r="124" spans="1:15" x14ac:dyDescent="0.25">
      <c r="A124" s="53" t="s">
        <v>203</v>
      </c>
      <c r="B124" s="42" t="s">
        <v>985</v>
      </c>
      <c r="C124" s="66" t="s">
        <v>654</v>
      </c>
      <c r="D124" s="68" t="s">
        <v>655</v>
      </c>
      <c r="E124" s="68" t="s">
        <v>37</v>
      </c>
      <c r="F124" s="68">
        <v>1</v>
      </c>
      <c r="G124" s="82" t="s">
        <v>54</v>
      </c>
      <c r="H124" s="82" t="s">
        <v>53</v>
      </c>
      <c r="I124" s="82" t="s">
        <v>53</v>
      </c>
      <c r="J124" s="82" t="s">
        <v>2020</v>
      </c>
      <c r="K124" s="82" t="s">
        <v>2020</v>
      </c>
      <c r="L124" s="82" t="s">
        <v>2020</v>
      </c>
      <c r="M124" s="82" t="s">
        <v>2020</v>
      </c>
      <c r="N124" s="82" t="s">
        <v>2020</v>
      </c>
      <c r="O124" s="82" t="s">
        <v>2020</v>
      </c>
    </row>
    <row r="125" spans="1:15" x14ac:dyDescent="0.25">
      <c r="A125" s="54" t="s">
        <v>204</v>
      </c>
      <c r="B125" s="42" t="s">
        <v>985</v>
      </c>
      <c r="C125" s="66" t="s">
        <v>656</v>
      </c>
      <c r="D125" s="68" t="s">
        <v>657</v>
      </c>
      <c r="E125" s="68" t="s">
        <v>37</v>
      </c>
      <c r="F125" s="68">
        <v>0</v>
      </c>
      <c r="G125" s="82" t="s">
        <v>53</v>
      </c>
      <c r="H125" s="82" t="s">
        <v>53</v>
      </c>
      <c r="I125" s="82" t="s">
        <v>53</v>
      </c>
      <c r="J125" s="82" t="s">
        <v>2020</v>
      </c>
      <c r="K125" s="82" t="s">
        <v>2020</v>
      </c>
      <c r="L125" s="82" t="s">
        <v>2020</v>
      </c>
      <c r="M125" s="82" t="s">
        <v>2020</v>
      </c>
      <c r="N125" s="82" t="s">
        <v>2020</v>
      </c>
      <c r="O125" s="82" t="s">
        <v>2020</v>
      </c>
    </row>
    <row r="126" spans="1:15" x14ac:dyDescent="0.25">
      <c r="A126" s="53" t="s">
        <v>205</v>
      </c>
      <c r="B126" s="42" t="s">
        <v>985</v>
      </c>
      <c r="C126" s="66" t="s">
        <v>658</v>
      </c>
      <c r="D126" s="68" t="s">
        <v>659</v>
      </c>
      <c r="E126" s="68" t="s">
        <v>37</v>
      </c>
      <c r="F126" s="68">
        <v>2</v>
      </c>
      <c r="G126" s="82" t="s">
        <v>54</v>
      </c>
      <c r="H126" s="82" t="s">
        <v>54</v>
      </c>
      <c r="I126" s="82" t="s">
        <v>53</v>
      </c>
      <c r="J126" s="82" t="s">
        <v>2020</v>
      </c>
      <c r="K126" s="82" t="s">
        <v>2020</v>
      </c>
      <c r="L126" s="82" t="s">
        <v>2020</v>
      </c>
      <c r="M126" s="82" t="s">
        <v>2020</v>
      </c>
      <c r="N126" s="82" t="s">
        <v>2020</v>
      </c>
      <c r="O126" s="82" t="s">
        <v>2020</v>
      </c>
    </row>
    <row r="127" spans="1:15" x14ac:dyDescent="0.25">
      <c r="A127" s="54" t="s">
        <v>206</v>
      </c>
      <c r="B127" s="42" t="s">
        <v>985</v>
      </c>
      <c r="C127" s="66" t="s">
        <v>660</v>
      </c>
      <c r="D127" s="68" t="s">
        <v>661</v>
      </c>
      <c r="E127" s="68" t="s">
        <v>37</v>
      </c>
      <c r="F127" s="68">
        <v>1</v>
      </c>
      <c r="G127" s="82" t="s">
        <v>54</v>
      </c>
      <c r="H127" s="82" t="s">
        <v>53</v>
      </c>
      <c r="I127" s="82" t="s">
        <v>53</v>
      </c>
      <c r="J127" s="82" t="s">
        <v>2020</v>
      </c>
      <c r="K127" s="82" t="s">
        <v>2020</v>
      </c>
      <c r="L127" s="82" t="s">
        <v>2020</v>
      </c>
      <c r="M127" s="82" t="s">
        <v>2020</v>
      </c>
      <c r="N127" s="82" t="s">
        <v>2020</v>
      </c>
      <c r="O127" s="82" t="s">
        <v>2020</v>
      </c>
    </row>
    <row r="128" spans="1:15" x14ac:dyDescent="0.25">
      <c r="A128" s="53" t="s">
        <v>207</v>
      </c>
      <c r="B128" s="42" t="s">
        <v>985</v>
      </c>
      <c r="C128" s="66" t="s">
        <v>662</v>
      </c>
      <c r="D128" s="68" t="s">
        <v>663</v>
      </c>
      <c r="E128" s="68" t="s">
        <v>33</v>
      </c>
      <c r="F128" s="68">
        <v>1</v>
      </c>
      <c r="G128" s="82" t="s">
        <v>53</v>
      </c>
      <c r="H128" s="82" t="s">
        <v>54</v>
      </c>
      <c r="I128" s="82" t="s">
        <v>53</v>
      </c>
      <c r="J128" s="82" t="s">
        <v>2020</v>
      </c>
      <c r="K128" s="82" t="s">
        <v>2020</v>
      </c>
      <c r="L128" s="82" t="s">
        <v>2020</v>
      </c>
      <c r="M128" s="82" t="s">
        <v>2020</v>
      </c>
      <c r="N128" s="82" t="s">
        <v>2020</v>
      </c>
      <c r="O128" s="82" t="s">
        <v>2020</v>
      </c>
    </row>
    <row r="129" spans="1:15" x14ac:dyDescent="0.25">
      <c r="A129" s="54" t="s">
        <v>208</v>
      </c>
      <c r="B129" s="42" t="s">
        <v>985</v>
      </c>
      <c r="C129" s="66" t="s">
        <v>487</v>
      </c>
      <c r="D129" s="68" t="s">
        <v>664</v>
      </c>
      <c r="E129" s="68" t="s">
        <v>33</v>
      </c>
      <c r="F129" s="68">
        <v>1</v>
      </c>
      <c r="G129" s="82" t="s">
        <v>54</v>
      </c>
      <c r="H129" s="82" t="s">
        <v>53</v>
      </c>
      <c r="I129" s="82" t="s">
        <v>53</v>
      </c>
      <c r="J129" s="82" t="s">
        <v>2020</v>
      </c>
      <c r="K129" s="82" t="s">
        <v>2020</v>
      </c>
      <c r="L129" s="82" t="s">
        <v>2020</v>
      </c>
      <c r="M129" s="82" t="s">
        <v>2020</v>
      </c>
      <c r="N129" s="82" t="s">
        <v>2020</v>
      </c>
      <c r="O129" s="82" t="s">
        <v>2020</v>
      </c>
    </row>
    <row r="130" spans="1:15" x14ac:dyDescent="0.25">
      <c r="A130" s="53" t="s">
        <v>209</v>
      </c>
      <c r="B130" s="42" t="s">
        <v>985</v>
      </c>
      <c r="C130" s="66" t="s">
        <v>451</v>
      </c>
      <c r="D130" s="68" t="s">
        <v>665</v>
      </c>
      <c r="E130" s="68" t="s">
        <v>33</v>
      </c>
      <c r="F130" s="68">
        <v>1</v>
      </c>
      <c r="G130" s="82" t="s">
        <v>54</v>
      </c>
      <c r="H130" s="82" t="s">
        <v>53</v>
      </c>
      <c r="I130" s="82" t="s">
        <v>53</v>
      </c>
      <c r="J130" s="82" t="s">
        <v>2020</v>
      </c>
      <c r="K130" s="82" t="s">
        <v>2020</v>
      </c>
      <c r="L130" s="82" t="s">
        <v>2020</v>
      </c>
      <c r="M130" s="82" t="s">
        <v>2020</v>
      </c>
      <c r="N130" s="82" t="s">
        <v>2020</v>
      </c>
      <c r="O130" s="82" t="s">
        <v>2020</v>
      </c>
    </row>
    <row r="131" spans="1:15" x14ac:dyDescent="0.25">
      <c r="A131" s="54" t="s">
        <v>210</v>
      </c>
      <c r="B131" s="42" t="s">
        <v>985</v>
      </c>
      <c r="C131" s="66" t="s">
        <v>435</v>
      </c>
      <c r="D131" s="68" t="s">
        <v>666</v>
      </c>
      <c r="E131" s="68" t="s">
        <v>33</v>
      </c>
      <c r="F131" s="68">
        <v>1</v>
      </c>
      <c r="G131" s="82" t="s">
        <v>54</v>
      </c>
      <c r="H131" s="82" t="s">
        <v>53</v>
      </c>
      <c r="I131" s="82" t="s">
        <v>53</v>
      </c>
      <c r="J131" s="82" t="s">
        <v>2020</v>
      </c>
      <c r="K131" s="82" t="s">
        <v>2020</v>
      </c>
      <c r="L131" s="82" t="s">
        <v>2020</v>
      </c>
      <c r="M131" s="82" t="s">
        <v>2020</v>
      </c>
      <c r="N131" s="82" t="s">
        <v>2020</v>
      </c>
      <c r="O131" s="82" t="s">
        <v>2020</v>
      </c>
    </row>
    <row r="132" spans="1:15" x14ac:dyDescent="0.25">
      <c r="A132" s="53" t="s">
        <v>211</v>
      </c>
      <c r="B132" s="42" t="s">
        <v>985</v>
      </c>
      <c r="C132" s="66" t="s">
        <v>436</v>
      </c>
      <c r="D132" s="68" t="s">
        <v>667</v>
      </c>
      <c r="E132" s="68" t="s">
        <v>33</v>
      </c>
      <c r="F132" s="68">
        <v>0</v>
      </c>
      <c r="G132" s="82" t="s">
        <v>53</v>
      </c>
      <c r="H132" s="82" t="s">
        <v>53</v>
      </c>
      <c r="I132" s="82" t="s">
        <v>53</v>
      </c>
      <c r="J132" s="82" t="s">
        <v>2020</v>
      </c>
      <c r="K132" s="82" t="s">
        <v>2020</v>
      </c>
      <c r="L132" s="82" t="s">
        <v>2020</v>
      </c>
      <c r="M132" s="82" t="s">
        <v>2020</v>
      </c>
      <c r="N132" s="82" t="s">
        <v>2020</v>
      </c>
      <c r="O132" s="82" t="s">
        <v>2020</v>
      </c>
    </row>
    <row r="133" spans="1:15" x14ac:dyDescent="0.25">
      <c r="A133" s="54" t="s">
        <v>212</v>
      </c>
      <c r="B133" s="42" t="s">
        <v>985</v>
      </c>
      <c r="C133" s="66" t="s">
        <v>668</v>
      </c>
      <c r="D133" s="68" t="s">
        <v>669</v>
      </c>
      <c r="E133" s="68" t="s">
        <v>37</v>
      </c>
      <c r="F133" s="68">
        <v>2</v>
      </c>
      <c r="G133" s="82" t="s">
        <v>54</v>
      </c>
      <c r="H133" s="82" t="s">
        <v>54</v>
      </c>
      <c r="I133" s="82" t="s">
        <v>53</v>
      </c>
      <c r="J133" s="82" t="s">
        <v>2020</v>
      </c>
      <c r="K133" s="82" t="s">
        <v>2020</v>
      </c>
      <c r="L133" s="82" t="s">
        <v>2020</v>
      </c>
      <c r="M133" s="82" t="s">
        <v>2020</v>
      </c>
      <c r="N133" s="82" t="s">
        <v>2020</v>
      </c>
      <c r="O133" s="82" t="s">
        <v>2020</v>
      </c>
    </row>
    <row r="134" spans="1:15" x14ac:dyDescent="0.25">
      <c r="A134" s="53" t="s">
        <v>213</v>
      </c>
      <c r="B134" s="42" t="s">
        <v>985</v>
      </c>
      <c r="C134" s="66" t="s">
        <v>479</v>
      </c>
      <c r="D134" s="68" t="s">
        <v>670</v>
      </c>
      <c r="E134" s="68" t="s">
        <v>33</v>
      </c>
      <c r="F134" s="68">
        <v>0</v>
      </c>
      <c r="G134" s="82" t="s">
        <v>53</v>
      </c>
      <c r="H134" s="82" t="s">
        <v>53</v>
      </c>
      <c r="I134" s="82" t="s">
        <v>53</v>
      </c>
      <c r="J134" s="82" t="s">
        <v>2020</v>
      </c>
      <c r="K134" s="82" t="s">
        <v>2020</v>
      </c>
      <c r="L134" s="82" t="s">
        <v>2020</v>
      </c>
      <c r="M134" s="82" t="s">
        <v>2020</v>
      </c>
      <c r="N134" s="82" t="s">
        <v>2020</v>
      </c>
      <c r="O134" s="82" t="s">
        <v>2020</v>
      </c>
    </row>
    <row r="135" spans="1:15" x14ac:dyDescent="0.25">
      <c r="A135" s="54" t="s">
        <v>214</v>
      </c>
      <c r="B135" s="42" t="s">
        <v>985</v>
      </c>
      <c r="C135" s="66" t="s">
        <v>671</v>
      </c>
      <c r="D135" s="68" t="s">
        <v>672</v>
      </c>
      <c r="E135" s="68" t="s">
        <v>33</v>
      </c>
      <c r="F135" s="68">
        <v>1</v>
      </c>
      <c r="G135" s="82" t="s">
        <v>54</v>
      </c>
      <c r="H135" s="82" t="s">
        <v>53</v>
      </c>
      <c r="I135" s="82" t="s">
        <v>53</v>
      </c>
      <c r="J135" s="82" t="s">
        <v>2020</v>
      </c>
      <c r="K135" s="82" t="s">
        <v>2020</v>
      </c>
      <c r="L135" s="82" t="s">
        <v>2020</v>
      </c>
      <c r="M135" s="82" t="s">
        <v>2020</v>
      </c>
      <c r="N135" s="82" t="s">
        <v>2020</v>
      </c>
      <c r="O135" s="82" t="s">
        <v>2020</v>
      </c>
    </row>
    <row r="136" spans="1:15" x14ac:dyDescent="0.25">
      <c r="A136" s="53" t="s">
        <v>215</v>
      </c>
      <c r="B136" s="42" t="s">
        <v>985</v>
      </c>
      <c r="C136" s="66" t="s">
        <v>449</v>
      </c>
      <c r="D136" s="68" t="s">
        <v>673</v>
      </c>
      <c r="E136" s="68" t="s">
        <v>33</v>
      </c>
      <c r="F136" s="68">
        <v>0</v>
      </c>
      <c r="G136" s="82" t="s">
        <v>53</v>
      </c>
      <c r="H136" s="82" t="s">
        <v>53</v>
      </c>
      <c r="I136" s="82" t="s">
        <v>53</v>
      </c>
      <c r="J136" s="82" t="s">
        <v>2020</v>
      </c>
      <c r="K136" s="82" t="s">
        <v>2020</v>
      </c>
      <c r="L136" s="82" t="s">
        <v>2020</v>
      </c>
      <c r="M136" s="82" t="s">
        <v>2020</v>
      </c>
      <c r="N136" s="82" t="s">
        <v>2020</v>
      </c>
      <c r="O136" s="82" t="s">
        <v>2020</v>
      </c>
    </row>
    <row r="137" spans="1:15" x14ac:dyDescent="0.25">
      <c r="A137" s="54" t="s">
        <v>216</v>
      </c>
      <c r="B137" s="42" t="s">
        <v>985</v>
      </c>
      <c r="C137" s="66" t="s">
        <v>456</v>
      </c>
      <c r="D137" s="68" t="s">
        <v>674</v>
      </c>
      <c r="E137" s="68" t="s">
        <v>33</v>
      </c>
      <c r="F137" s="68">
        <v>1</v>
      </c>
      <c r="G137" s="82" t="s">
        <v>54</v>
      </c>
      <c r="H137" s="82" t="s">
        <v>53</v>
      </c>
      <c r="I137" s="82" t="s">
        <v>53</v>
      </c>
      <c r="J137" s="82" t="s">
        <v>2020</v>
      </c>
      <c r="K137" s="82" t="s">
        <v>2020</v>
      </c>
      <c r="L137" s="82" t="s">
        <v>2020</v>
      </c>
      <c r="M137" s="82" t="s">
        <v>2020</v>
      </c>
      <c r="N137" s="82" t="s">
        <v>2020</v>
      </c>
      <c r="O137" s="82" t="s">
        <v>2020</v>
      </c>
    </row>
    <row r="138" spans="1:15" x14ac:dyDescent="0.25">
      <c r="A138" s="53" t="s">
        <v>217</v>
      </c>
      <c r="B138" s="42" t="s">
        <v>985</v>
      </c>
      <c r="C138" s="66" t="s">
        <v>675</v>
      </c>
      <c r="D138" s="68" t="s">
        <v>676</v>
      </c>
      <c r="E138" s="68" t="s">
        <v>33</v>
      </c>
      <c r="F138" s="68">
        <v>2</v>
      </c>
      <c r="G138" s="82" t="s">
        <v>54</v>
      </c>
      <c r="H138" s="82" t="s">
        <v>53</v>
      </c>
      <c r="I138" s="82" t="s">
        <v>54</v>
      </c>
      <c r="J138" s="82" t="s">
        <v>2020</v>
      </c>
      <c r="K138" s="82" t="s">
        <v>2020</v>
      </c>
      <c r="L138" s="82" t="s">
        <v>2020</v>
      </c>
      <c r="M138" s="82" t="s">
        <v>2020</v>
      </c>
      <c r="N138" s="82" t="s">
        <v>2020</v>
      </c>
      <c r="O138" s="82" t="s">
        <v>2020</v>
      </c>
    </row>
    <row r="139" spans="1:15" x14ac:dyDescent="0.25">
      <c r="A139" s="54" t="s">
        <v>218</v>
      </c>
      <c r="B139" s="42" t="s">
        <v>985</v>
      </c>
      <c r="C139" s="66" t="s">
        <v>677</v>
      </c>
      <c r="D139" s="68" t="s">
        <v>678</v>
      </c>
      <c r="E139" s="68" t="s">
        <v>58</v>
      </c>
      <c r="F139" s="68">
        <v>0</v>
      </c>
      <c r="G139" s="82" t="s">
        <v>53</v>
      </c>
      <c r="H139" s="82" t="s">
        <v>53</v>
      </c>
      <c r="I139" s="82" t="s">
        <v>53</v>
      </c>
      <c r="J139" s="82" t="s">
        <v>2020</v>
      </c>
      <c r="K139" s="82" t="s">
        <v>2020</v>
      </c>
      <c r="L139" s="82" t="s">
        <v>2020</v>
      </c>
      <c r="M139" s="82" t="s">
        <v>2020</v>
      </c>
      <c r="N139" s="82" t="s">
        <v>2020</v>
      </c>
      <c r="O139" s="82" t="s">
        <v>2020</v>
      </c>
    </row>
    <row r="140" spans="1:15" x14ac:dyDescent="0.25">
      <c r="A140" s="53" t="s">
        <v>219</v>
      </c>
      <c r="B140" s="42" t="s">
        <v>985</v>
      </c>
      <c r="C140" s="66" t="s">
        <v>495</v>
      </c>
      <c r="D140" s="68" t="s">
        <v>679</v>
      </c>
      <c r="E140" s="68" t="s">
        <v>33</v>
      </c>
      <c r="F140" s="68">
        <v>2</v>
      </c>
      <c r="G140" s="82" t="s">
        <v>54</v>
      </c>
      <c r="H140" s="82" t="s">
        <v>55</v>
      </c>
      <c r="I140" s="82" t="s">
        <v>53</v>
      </c>
      <c r="J140" s="82" t="s">
        <v>2020</v>
      </c>
      <c r="K140" s="82" t="s">
        <v>2020</v>
      </c>
      <c r="L140" s="82" t="s">
        <v>2020</v>
      </c>
      <c r="M140" s="82" t="s">
        <v>2020</v>
      </c>
      <c r="N140" s="82" t="s">
        <v>2020</v>
      </c>
      <c r="O140" s="82" t="s">
        <v>2020</v>
      </c>
    </row>
    <row r="141" spans="1:15" x14ac:dyDescent="0.25">
      <c r="A141" s="54" t="s">
        <v>220</v>
      </c>
      <c r="B141" s="42" t="s">
        <v>985</v>
      </c>
      <c r="C141" s="66" t="s">
        <v>496</v>
      </c>
      <c r="D141" s="68" t="s">
        <v>680</v>
      </c>
      <c r="E141" s="68" t="s">
        <v>33</v>
      </c>
      <c r="F141" s="68">
        <v>2</v>
      </c>
      <c r="G141" s="82" t="s">
        <v>54</v>
      </c>
      <c r="H141" s="82" t="s">
        <v>54</v>
      </c>
      <c r="I141" s="82" t="s">
        <v>53</v>
      </c>
      <c r="J141" s="82" t="s">
        <v>2020</v>
      </c>
      <c r="K141" s="82" t="s">
        <v>2020</v>
      </c>
      <c r="L141" s="82" t="s">
        <v>2020</v>
      </c>
      <c r="M141" s="82" t="s">
        <v>2020</v>
      </c>
      <c r="N141" s="82" t="s">
        <v>2020</v>
      </c>
      <c r="O141" s="82" t="s">
        <v>2020</v>
      </c>
    </row>
    <row r="142" spans="1:15" x14ac:dyDescent="0.25">
      <c r="A142" s="53" t="s">
        <v>221</v>
      </c>
      <c r="B142" s="42" t="s">
        <v>985</v>
      </c>
      <c r="C142" s="66" t="s">
        <v>681</v>
      </c>
      <c r="D142" s="68" t="s">
        <v>682</v>
      </c>
      <c r="E142" s="68" t="s">
        <v>37</v>
      </c>
      <c r="F142" s="68">
        <v>1</v>
      </c>
      <c r="G142" s="82" t="s">
        <v>54</v>
      </c>
      <c r="H142" s="82" t="s">
        <v>53</v>
      </c>
      <c r="I142" s="82" t="s">
        <v>53</v>
      </c>
      <c r="J142" s="82" t="s">
        <v>2020</v>
      </c>
      <c r="K142" s="82" t="s">
        <v>2020</v>
      </c>
      <c r="L142" s="82" t="s">
        <v>2020</v>
      </c>
      <c r="M142" s="82" t="s">
        <v>2020</v>
      </c>
      <c r="N142" s="82" t="s">
        <v>2020</v>
      </c>
      <c r="O142" s="82" t="s">
        <v>2020</v>
      </c>
    </row>
    <row r="143" spans="1:15" ht="30" x14ac:dyDescent="0.25">
      <c r="A143" s="54" t="s">
        <v>222</v>
      </c>
      <c r="B143" s="42" t="s">
        <v>985</v>
      </c>
      <c r="C143" s="66" t="s">
        <v>683</v>
      </c>
      <c r="D143" s="68" t="s">
        <v>684</v>
      </c>
      <c r="E143" s="68" t="s">
        <v>37</v>
      </c>
      <c r="F143" s="68">
        <v>0</v>
      </c>
      <c r="G143" s="82" t="s">
        <v>53</v>
      </c>
      <c r="H143" s="82" t="s">
        <v>53</v>
      </c>
      <c r="I143" s="82" t="s">
        <v>53</v>
      </c>
      <c r="J143" s="82" t="s">
        <v>2020</v>
      </c>
      <c r="K143" s="82" t="s">
        <v>2020</v>
      </c>
      <c r="L143" s="82" t="s">
        <v>2020</v>
      </c>
      <c r="M143" s="82" t="s">
        <v>2020</v>
      </c>
      <c r="N143" s="82" t="s">
        <v>2020</v>
      </c>
      <c r="O143" s="82" t="s">
        <v>2020</v>
      </c>
    </row>
    <row r="144" spans="1:15" x14ac:dyDescent="0.25">
      <c r="A144" s="53" t="s">
        <v>223</v>
      </c>
      <c r="B144" s="42" t="s">
        <v>985</v>
      </c>
      <c r="C144" s="66" t="s">
        <v>685</v>
      </c>
      <c r="D144" s="68" t="s">
        <v>686</v>
      </c>
      <c r="E144" s="68" t="s">
        <v>37</v>
      </c>
      <c r="F144" s="68">
        <v>0</v>
      </c>
      <c r="G144" s="82" t="s">
        <v>53</v>
      </c>
      <c r="H144" s="82" t="s">
        <v>53</v>
      </c>
      <c r="I144" s="82" t="s">
        <v>53</v>
      </c>
      <c r="J144" s="82" t="s">
        <v>2020</v>
      </c>
      <c r="K144" s="82" t="s">
        <v>2020</v>
      </c>
      <c r="L144" s="82" t="s">
        <v>2020</v>
      </c>
      <c r="M144" s="82" t="s">
        <v>2020</v>
      </c>
      <c r="N144" s="82" t="s">
        <v>2020</v>
      </c>
      <c r="O144" s="82" t="s">
        <v>2020</v>
      </c>
    </row>
    <row r="145" spans="1:15" ht="30" x14ac:dyDescent="0.25">
      <c r="A145" s="54" t="s">
        <v>224</v>
      </c>
      <c r="B145" s="42" t="s">
        <v>985</v>
      </c>
      <c r="C145" s="66" t="s">
        <v>687</v>
      </c>
      <c r="D145" s="68" t="s">
        <v>688</v>
      </c>
      <c r="E145" s="68" t="s">
        <v>37</v>
      </c>
      <c r="F145" s="68">
        <v>1</v>
      </c>
      <c r="G145" s="82" t="s">
        <v>54</v>
      </c>
      <c r="H145" s="82" t="s">
        <v>53</v>
      </c>
      <c r="I145" s="82" t="s">
        <v>53</v>
      </c>
      <c r="J145" s="82" t="s">
        <v>2020</v>
      </c>
      <c r="K145" s="82" t="s">
        <v>2020</v>
      </c>
      <c r="L145" s="82" t="s">
        <v>2020</v>
      </c>
      <c r="M145" s="82" t="s">
        <v>2020</v>
      </c>
      <c r="N145" s="82" t="s">
        <v>2020</v>
      </c>
      <c r="O145" s="82" t="s">
        <v>2020</v>
      </c>
    </row>
    <row r="146" spans="1:15" x14ac:dyDescent="0.25">
      <c r="A146" s="53" t="s">
        <v>225</v>
      </c>
      <c r="B146" s="42" t="s">
        <v>985</v>
      </c>
      <c r="C146" s="66" t="s">
        <v>689</v>
      </c>
      <c r="D146" s="68" t="s">
        <v>690</v>
      </c>
      <c r="E146" s="68" t="s">
        <v>37</v>
      </c>
      <c r="F146" s="68">
        <v>0</v>
      </c>
      <c r="G146" s="82" t="s">
        <v>53</v>
      </c>
      <c r="H146" s="82" t="s">
        <v>53</v>
      </c>
      <c r="I146" s="82" t="s">
        <v>53</v>
      </c>
      <c r="J146" s="82" t="s">
        <v>2020</v>
      </c>
      <c r="K146" s="82" t="s">
        <v>2020</v>
      </c>
      <c r="L146" s="82" t="s">
        <v>2020</v>
      </c>
      <c r="M146" s="82" t="s">
        <v>2020</v>
      </c>
      <c r="N146" s="82" t="s">
        <v>2020</v>
      </c>
      <c r="O146" s="82" t="s">
        <v>2020</v>
      </c>
    </row>
    <row r="147" spans="1:15" x14ac:dyDescent="0.25">
      <c r="A147" s="53" t="s">
        <v>226</v>
      </c>
      <c r="B147" s="42" t="s">
        <v>985</v>
      </c>
      <c r="C147" s="66" t="s">
        <v>691</v>
      </c>
      <c r="D147" s="68" t="s">
        <v>692</v>
      </c>
      <c r="E147" s="68" t="s">
        <v>58</v>
      </c>
      <c r="F147" s="68">
        <v>2</v>
      </c>
      <c r="G147" s="82" t="s">
        <v>53</v>
      </c>
      <c r="H147" s="82" t="s">
        <v>54</v>
      </c>
      <c r="I147" s="82" t="s">
        <v>54</v>
      </c>
      <c r="J147" s="82" t="s">
        <v>2020</v>
      </c>
      <c r="K147" s="82" t="s">
        <v>2020</v>
      </c>
      <c r="L147" s="82" t="s">
        <v>2020</v>
      </c>
      <c r="M147" s="82" t="s">
        <v>2020</v>
      </c>
      <c r="N147" s="82" t="s">
        <v>2020</v>
      </c>
      <c r="O147" s="82" t="s">
        <v>2020</v>
      </c>
    </row>
    <row r="148" spans="1:15" x14ac:dyDescent="0.25">
      <c r="A148" s="54" t="s">
        <v>227</v>
      </c>
      <c r="B148" s="42" t="s">
        <v>985</v>
      </c>
      <c r="C148" s="66" t="s">
        <v>693</v>
      </c>
      <c r="D148" s="68" t="s">
        <v>694</v>
      </c>
      <c r="E148" s="68" t="s">
        <v>58</v>
      </c>
      <c r="F148" s="68">
        <v>0</v>
      </c>
      <c r="G148" s="82" t="s">
        <v>53</v>
      </c>
      <c r="H148" s="82" t="s">
        <v>53</v>
      </c>
      <c r="I148" s="82" t="s">
        <v>53</v>
      </c>
      <c r="J148" s="82" t="s">
        <v>2020</v>
      </c>
      <c r="K148" s="82" t="s">
        <v>2020</v>
      </c>
      <c r="L148" s="82" t="s">
        <v>2020</v>
      </c>
      <c r="M148" s="82" t="s">
        <v>2020</v>
      </c>
      <c r="N148" s="82" t="s">
        <v>2020</v>
      </c>
      <c r="O148" s="82" t="s">
        <v>2020</v>
      </c>
    </row>
    <row r="149" spans="1:15" x14ac:dyDescent="0.25">
      <c r="A149" s="53" t="s">
        <v>228</v>
      </c>
      <c r="B149" s="42" t="s">
        <v>985</v>
      </c>
      <c r="C149" s="66" t="s">
        <v>695</v>
      </c>
      <c r="D149" s="68" t="s">
        <v>696</v>
      </c>
      <c r="E149" s="68" t="s">
        <v>58</v>
      </c>
      <c r="F149" s="68">
        <v>2</v>
      </c>
      <c r="G149" s="82" t="s">
        <v>54</v>
      </c>
      <c r="H149" s="82" t="s">
        <v>54</v>
      </c>
      <c r="I149" s="82" t="s">
        <v>53</v>
      </c>
      <c r="J149" s="82" t="s">
        <v>2020</v>
      </c>
      <c r="K149" s="82" t="s">
        <v>2020</v>
      </c>
      <c r="L149" s="82" t="s">
        <v>2020</v>
      </c>
      <c r="M149" s="82" t="s">
        <v>2020</v>
      </c>
      <c r="N149" s="82" t="s">
        <v>2020</v>
      </c>
      <c r="O149" s="82" t="s">
        <v>2020</v>
      </c>
    </row>
    <row r="150" spans="1:15" x14ac:dyDescent="0.25">
      <c r="A150" s="54" t="s">
        <v>229</v>
      </c>
      <c r="B150" s="42" t="s">
        <v>985</v>
      </c>
      <c r="C150" s="66" t="s">
        <v>697</v>
      </c>
      <c r="D150" s="68" t="s">
        <v>698</v>
      </c>
      <c r="E150" s="68" t="s">
        <v>58</v>
      </c>
      <c r="F150" s="68">
        <v>0</v>
      </c>
      <c r="G150" s="82" t="s">
        <v>53</v>
      </c>
      <c r="H150" s="82" t="s">
        <v>53</v>
      </c>
      <c r="I150" s="82" t="s">
        <v>53</v>
      </c>
      <c r="J150" s="82" t="s">
        <v>2020</v>
      </c>
      <c r="K150" s="82" t="s">
        <v>2020</v>
      </c>
      <c r="L150" s="82" t="s">
        <v>2020</v>
      </c>
      <c r="M150" s="82" t="s">
        <v>2020</v>
      </c>
      <c r="N150" s="82" t="s">
        <v>2020</v>
      </c>
      <c r="O150" s="82" t="s">
        <v>2020</v>
      </c>
    </row>
    <row r="151" spans="1:15" x14ac:dyDescent="0.25">
      <c r="A151" s="53" t="s">
        <v>230</v>
      </c>
      <c r="B151" s="42" t="s">
        <v>985</v>
      </c>
      <c r="C151" s="66" t="s">
        <v>699</v>
      </c>
      <c r="D151" s="68" t="s">
        <v>700</v>
      </c>
      <c r="E151" s="68" t="s">
        <v>58</v>
      </c>
      <c r="F151" s="68">
        <v>0</v>
      </c>
      <c r="G151" s="82" t="s">
        <v>53</v>
      </c>
      <c r="H151" s="82" t="s">
        <v>53</v>
      </c>
      <c r="I151" s="82" t="s">
        <v>53</v>
      </c>
      <c r="J151" s="82" t="s">
        <v>2020</v>
      </c>
      <c r="K151" s="82" t="s">
        <v>2020</v>
      </c>
      <c r="L151" s="82" t="s">
        <v>2020</v>
      </c>
      <c r="M151" s="82" t="s">
        <v>2020</v>
      </c>
      <c r="N151" s="82" t="s">
        <v>2020</v>
      </c>
      <c r="O151" s="82" t="s">
        <v>2020</v>
      </c>
    </row>
    <row r="152" spans="1:15" ht="30" x14ac:dyDescent="0.25">
      <c r="A152" s="54" t="s">
        <v>231</v>
      </c>
      <c r="B152" s="42" t="s">
        <v>985</v>
      </c>
      <c r="C152" s="66" t="s">
        <v>701</v>
      </c>
      <c r="D152" s="68" t="s">
        <v>702</v>
      </c>
      <c r="E152" s="68" t="s">
        <v>58</v>
      </c>
      <c r="F152" s="68">
        <v>1</v>
      </c>
      <c r="G152" s="82" t="s">
        <v>54</v>
      </c>
      <c r="H152" s="82" t="s">
        <v>53</v>
      </c>
      <c r="I152" s="82" t="s">
        <v>53</v>
      </c>
      <c r="J152" s="82" t="s">
        <v>2020</v>
      </c>
      <c r="K152" s="82" t="s">
        <v>2020</v>
      </c>
      <c r="L152" s="82" t="s">
        <v>2020</v>
      </c>
      <c r="M152" s="82" t="s">
        <v>2020</v>
      </c>
      <c r="N152" s="82" t="s">
        <v>2020</v>
      </c>
      <c r="O152" s="82" t="s">
        <v>2020</v>
      </c>
    </row>
    <row r="153" spans="1:15" ht="30" x14ac:dyDescent="0.25">
      <c r="A153" s="53" t="s">
        <v>232</v>
      </c>
      <c r="B153" s="42" t="s">
        <v>985</v>
      </c>
      <c r="C153" s="66" t="s">
        <v>703</v>
      </c>
      <c r="D153" s="68" t="s">
        <v>704</v>
      </c>
      <c r="E153" s="68" t="s">
        <v>58</v>
      </c>
      <c r="F153" s="68">
        <v>1</v>
      </c>
      <c r="G153" s="82" t="s">
        <v>54</v>
      </c>
      <c r="H153" s="82" t="s">
        <v>53</v>
      </c>
      <c r="I153" s="82" t="s">
        <v>53</v>
      </c>
      <c r="J153" s="82" t="s">
        <v>2020</v>
      </c>
      <c r="K153" s="82" t="s">
        <v>2020</v>
      </c>
      <c r="L153" s="82" t="s">
        <v>2020</v>
      </c>
      <c r="M153" s="82" t="s">
        <v>2020</v>
      </c>
      <c r="N153" s="82" t="s">
        <v>2020</v>
      </c>
      <c r="O153" s="82" t="s">
        <v>2020</v>
      </c>
    </row>
    <row r="154" spans="1:15" x14ac:dyDescent="0.25">
      <c r="A154" s="54" t="s">
        <v>233</v>
      </c>
      <c r="B154" s="42" t="s">
        <v>985</v>
      </c>
      <c r="C154" s="66" t="s">
        <v>705</v>
      </c>
      <c r="D154" s="68" t="s">
        <v>706</v>
      </c>
      <c r="E154" s="68" t="s">
        <v>58</v>
      </c>
      <c r="F154" s="68">
        <v>2</v>
      </c>
      <c r="G154" s="82" t="s">
        <v>54</v>
      </c>
      <c r="H154" s="82" t="s">
        <v>54</v>
      </c>
      <c r="I154" s="82" t="s">
        <v>53</v>
      </c>
      <c r="J154" s="82" t="s">
        <v>2020</v>
      </c>
      <c r="K154" s="82" t="s">
        <v>2020</v>
      </c>
      <c r="L154" s="82" t="s">
        <v>2020</v>
      </c>
      <c r="M154" s="82" t="s">
        <v>2020</v>
      </c>
      <c r="N154" s="82" t="s">
        <v>2020</v>
      </c>
      <c r="O154" s="82" t="s">
        <v>2020</v>
      </c>
    </row>
    <row r="155" spans="1:15" x14ac:dyDescent="0.25">
      <c r="A155" s="53" t="s">
        <v>234</v>
      </c>
      <c r="B155" s="42" t="s">
        <v>985</v>
      </c>
      <c r="C155" s="66" t="s">
        <v>707</v>
      </c>
      <c r="D155" s="68" t="s">
        <v>708</v>
      </c>
      <c r="E155" s="68" t="s">
        <v>58</v>
      </c>
      <c r="F155" s="68">
        <v>0</v>
      </c>
      <c r="G155" s="82" t="s">
        <v>53</v>
      </c>
      <c r="H155" s="82" t="s">
        <v>53</v>
      </c>
      <c r="I155" s="82" t="s">
        <v>53</v>
      </c>
      <c r="J155" s="82" t="s">
        <v>2020</v>
      </c>
      <c r="K155" s="82" t="s">
        <v>2020</v>
      </c>
      <c r="L155" s="82" t="s">
        <v>2020</v>
      </c>
      <c r="M155" s="82" t="s">
        <v>2020</v>
      </c>
      <c r="N155" s="82" t="s">
        <v>2020</v>
      </c>
      <c r="O155" s="82" t="s">
        <v>2020</v>
      </c>
    </row>
    <row r="156" spans="1:15" ht="30" x14ac:dyDescent="0.25">
      <c r="A156" s="54" t="s">
        <v>235</v>
      </c>
      <c r="B156" s="42" t="s">
        <v>985</v>
      </c>
      <c r="C156" s="66" t="s">
        <v>709</v>
      </c>
      <c r="D156" s="68" t="s">
        <v>710</v>
      </c>
      <c r="E156" s="68" t="s">
        <v>58</v>
      </c>
      <c r="F156" s="68">
        <v>2</v>
      </c>
      <c r="G156" s="82" t="s">
        <v>54</v>
      </c>
      <c r="H156" s="82" t="s">
        <v>54</v>
      </c>
      <c r="I156" s="82" t="s">
        <v>53</v>
      </c>
      <c r="J156" s="82" t="s">
        <v>2020</v>
      </c>
      <c r="K156" s="82" t="s">
        <v>2020</v>
      </c>
      <c r="L156" s="82" t="s">
        <v>2020</v>
      </c>
      <c r="M156" s="82" t="s">
        <v>2020</v>
      </c>
      <c r="N156" s="82" t="s">
        <v>2020</v>
      </c>
      <c r="O156" s="82" t="s">
        <v>2020</v>
      </c>
    </row>
    <row r="157" spans="1:15" ht="30" x14ac:dyDescent="0.25">
      <c r="A157" s="53" t="s">
        <v>236</v>
      </c>
      <c r="B157" s="42" t="s">
        <v>985</v>
      </c>
      <c r="C157" s="66" t="s">
        <v>711</v>
      </c>
      <c r="D157" s="68" t="s">
        <v>712</v>
      </c>
      <c r="E157" s="68" t="s">
        <v>58</v>
      </c>
      <c r="F157" s="68">
        <v>0</v>
      </c>
      <c r="G157" s="82" t="s">
        <v>53</v>
      </c>
      <c r="H157" s="82" t="s">
        <v>53</v>
      </c>
      <c r="I157" s="82" t="s">
        <v>53</v>
      </c>
      <c r="J157" s="82" t="s">
        <v>2020</v>
      </c>
      <c r="K157" s="82" t="s">
        <v>2020</v>
      </c>
      <c r="L157" s="82" t="s">
        <v>2020</v>
      </c>
      <c r="M157" s="82" t="s">
        <v>2020</v>
      </c>
      <c r="N157" s="82" t="s">
        <v>2020</v>
      </c>
      <c r="O157" s="82" t="s">
        <v>2020</v>
      </c>
    </row>
    <row r="158" spans="1:15" ht="30" x14ac:dyDescent="0.25">
      <c r="A158" s="54" t="s">
        <v>237</v>
      </c>
      <c r="B158" s="42" t="s">
        <v>985</v>
      </c>
      <c r="C158" s="66" t="s">
        <v>713</v>
      </c>
      <c r="D158" s="68" t="s">
        <v>714</v>
      </c>
      <c r="E158" s="68" t="s">
        <v>58</v>
      </c>
      <c r="F158" s="68">
        <v>0</v>
      </c>
      <c r="G158" s="82" t="s">
        <v>53</v>
      </c>
      <c r="H158" s="82" t="s">
        <v>53</v>
      </c>
      <c r="I158" s="82" t="s">
        <v>53</v>
      </c>
      <c r="J158" s="82" t="s">
        <v>2020</v>
      </c>
      <c r="K158" s="82" t="s">
        <v>2020</v>
      </c>
      <c r="L158" s="82" t="s">
        <v>2020</v>
      </c>
      <c r="M158" s="82" t="s">
        <v>2020</v>
      </c>
      <c r="N158" s="82" t="s">
        <v>2020</v>
      </c>
      <c r="O158" s="82" t="s">
        <v>2020</v>
      </c>
    </row>
    <row r="159" spans="1:15" x14ac:dyDescent="0.25">
      <c r="A159" s="53" t="s">
        <v>238</v>
      </c>
      <c r="B159" s="42" t="s">
        <v>985</v>
      </c>
      <c r="C159" s="66" t="s">
        <v>715</v>
      </c>
      <c r="D159" s="68" t="s">
        <v>716</v>
      </c>
      <c r="E159" s="68" t="s">
        <v>58</v>
      </c>
      <c r="F159" s="68">
        <v>0</v>
      </c>
      <c r="G159" s="82" t="s">
        <v>53</v>
      </c>
      <c r="H159" s="82" t="s">
        <v>53</v>
      </c>
      <c r="I159" s="82" t="s">
        <v>53</v>
      </c>
      <c r="J159" s="82" t="s">
        <v>2020</v>
      </c>
      <c r="K159" s="82" t="s">
        <v>2020</v>
      </c>
      <c r="L159" s="82" t="s">
        <v>2020</v>
      </c>
      <c r="M159" s="82" t="s">
        <v>2020</v>
      </c>
      <c r="N159" s="82" t="s">
        <v>2020</v>
      </c>
      <c r="O159" s="82" t="s">
        <v>2020</v>
      </c>
    </row>
    <row r="160" spans="1:15" x14ac:dyDescent="0.25">
      <c r="A160" s="54" t="s">
        <v>239</v>
      </c>
      <c r="B160" s="42" t="s">
        <v>985</v>
      </c>
      <c r="C160" s="66" t="s">
        <v>717</v>
      </c>
      <c r="D160" s="68" t="s">
        <v>718</v>
      </c>
      <c r="E160" s="68" t="s">
        <v>58</v>
      </c>
      <c r="F160" s="68">
        <v>2</v>
      </c>
      <c r="G160" s="82" t="s">
        <v>55</v>
      </c>
      <c r="H160" s="82" t="s">
        <v>55</v>
      </c>
      <c r="I160" s="82" t="s">
        <v>982</v>
      </c>
      <c r="J160" s="82" t="s">
        <v>2020</v>
      </c>
      <c r="K160" s="82" t="s">
        <v>2020</v>
      </c>
      <c r="L160" s="82" t="s">
        <v>2020</v>
      </c>
      <c r="M160" s="82" t="s">
        <v>2020</v>
      </c>
      <c r="N160" s="82" t="s">
        <v>2020</v>
      </c>
      <c r="O160" s="82" t="s">
        <v>2020</v>
      </c>
    </row>
    <row r="161" spans="1:15" x14ac:dyDescent="0.25">
      <c r="A161" s="53" t="s">
        <v>240</v>
      </c>
      <c r="B161" s="42" t="s">
        <v>985</v>
      </c>
      <c r="C161" s="66" t="s">
        <v>719</v>
      </c>
      <c r="D161" s="68" t="s">
        <v>720</v>
      </c>
      <c r="E161" s="68" t="s">
        <v>58</v>
      </c>
      <c r="F161" s="68">
        <v>0</v>
      </c>
      <c r="G161" s="82" t="s">
        <v>53</v>
      </c>
      <c r="H161" s="82" t="s">
        <v>53</v>
      </c>
      <c r="I161" s="82" t="s">
        <v>53</v>
      </c>
      <c r="J161" s="82" t="s">
        <v>2020</v>
      </c>
      <c r="K161" s="82" t="s">
        <v>2020</v>
      </c>
      <c r="L161" s="82" t="s">
        <v>2020</v>
      </c>
      <c r="M161" s="82" t="s">
        <v>2020</v>
      </c>
      <c r="N161" s="82" t="s">
        <v>2020</v>
      </c>
      <c r="O161" s="82" t="s">
        <v>2020</v>
      </c>
    </row>
    <row r="162" spans="1:15" x14ac:dyDescent="0.25">
      <c r="A162" s="54" t="s">
        <v>241</v>
      </c>
      <c r="B162" s="42" t="s">
        <v>985</v>
      </c>
      <c r="C162" s="66" t="s">
        <v>721</v>
      </c>
      <c r="D162" s="68" t="s">
        <v>722</v>
      </c>
      <c r="E162" s="68" t="s">
        <v>58</v>
      </c>
      <c r="F162" s="68">
        <v>0</v>
      </c>
      <c r="G162" s="82" t="s">
        <v>53</v>
      </c>
      <c r="H162" s="82" t="s">
        <v>53</v>
      </c>
      <c r="I162" s="82" t="s">
        <v>53</v>
      </c>
      <c r="J162" s="82" t="s">
        <v>2020</v>
      </c>
      <c r="K162" s="82" t="s">
        <v>2020</v>
      </c>
      <c r="L162" s="82" t="s">
        <v>2020</v>
      </c>
      <c r="M162" s="82" t="s">
        <v>2020</v>
      </c>
      <c r="N162" s="82" t="s">
        <v>2020</v>
      </c>
      <c r="O162" s="82" t="s">
        <v>2020</v>
      </c>
    </row>
    <row r="163" spans="1:15" ht="30" x14ac:dyDescent="0.25">
      <c r="A163" s="53" t="s">
        <v>242</v>
      </c>
      <c r="B163" s="42" t="s">
        <v>985</v>
      </c>
      <c r="C163" s="66" t="s">
        <v>723</v>
      </c>
      <c r="D163" s="68" t="s">
        <v>724</v>
      </c>
      <c r="E163" s="68" t="s">
        <v>58</v>
      </c>
      <c r="F163" s="68">
        <v>0</v>
      </c>
      <c r="G163" s="82" t="s">
        <v>53</v>
      </c>
      <c r="H163" s="82" t="s">
        <v>53</v>
      </c>
      <c r="I163" s="82" t="s">
        <v>53</v>
      </c>
      <c r="J163" s="82" t="s">
        <v>2020</v>
      </c>
      <c r="K163" s="82" t="s">
        <v>2020</v>
      </c>
      <c r="L163" s="82" t="s">
        <v>2020</v>
      </c>
      <c r="M163" s="82" t="s">
        <v>2020</v>
      </c>
      <c r="N163" s="82" t="s">
        <v>2020</v>
      </c>
      <c r="O163" s="82" t="s">
        <v>2020</v>
      </c>
    </row>
    <row r="164" spans="1:15" x14ac:dyDescent="0.25">
      <c r="A164" s="54" t="s">
        <v>243</v>
      </c>
      <c r="B164" s="42" t="s">
        <v>985</v>
      </c>
      <c r="C164" s="66" t="s">
        <v>725</v>
      </c>
      <c r="D164" s="68" t="s">
        <v>726</v>
      </c>
      <c r="E164" s="68" t="s">
        <v>58</v>
      </c>
      <c r="F164" s="68">
        <v>0</v>
      </c>
      <c r="G164" s="82" t="s">
        <v>53</v>
      </c>
      <c r="H164" s="82" t="s">
        <v>53</v>
      </c>
      <c r="I164" s="82" t="s">
        <v>53</v>
      </c>
      <c r="J164" s="82" t="s">
        <v>2020</v>
      </c>
      <c r="K164" s="82" t="s">
        <v>2020</v>
      </c>
      <c r="L164" s="82" t="s">
        <v>2020</v>
      </c>
      <c r="M164" s="82" t="s">
        <v>2020</v>
      </c>
      <c r="N164" s="82" t="s">
        <v>2020</v>
      </c>
      <c r="O164" s="82" t="s">
        <v>2020</v>
      </c>
    </row>
    <row r="165" spans="1:15" x14ac:dyDescent="0.25">
      <c r="A165" s="53" t="s">
        <v>244</v>
      </c>
      <c r="B165" s="42" t="s">
        <v>985</v>
      </c>
      <c r="C165" s="66" t="s">
        <v>727</v>
      </c>
      <c r="D165" s="68" t="s">
        <v>728</v>
      </c>
      <c r="E165" s="68" t="s">
        <v>58</v>
      </c>
      <c r="F165" s="68">
        <v>0</v>
      </c>
      <c r="G165" s="82" t="s">
        <v>53</v>
      </c>
      <c r="H165" s="82" t="s">
        <v>53</v>
      </c>
      <c r="I165" s="82" t="s">
        <v>53</v>
      </c>
      <c r="J165" s="82" t="s">
        <v>2020</v>
      </c>
      <c r="K165" s="82" t="s">
        <v>2020</v>
      </c>
      <c r="L165" s="82" t="s">
        <v>2020</v>
      </c>
      <c r="M165" s="82" t="s">
        <v>2020</v>
      </c>
      <c r="N165" s="82" t="s">
        <v>2020</v>
      </c>
      <c r="O165" s="82" t="s">
        <v>2020</v>
      </c>
    </row>
    <row r="166" spans="1:15" x14ac:dyDescent="0.25">
      <c r="A166" s="54" t="s">
        <v>245</v>
      </c>
      <c r="B166" s="42" t="s">
        <v>985</v>
      </c>
      <c r="C166" s="66" t="s">
        <v>729</v>
      </c>
      <c r="D166" s="68" t="s">
        <v>730</v>
      </c>
      <c r="E166" s="68" t="s">
        <v>58</v>
      </c>
      <c r="F166" s="68">
        <v>0</v>
      </c>
      <c r="G166" s="82" t="s">
        <v>53</v>
      </c>
      <c r="H166" s="82" t="s">
        <v>53</v>
      </c>
      <c r="I166" s="82" t="s">
        <v>53</v>
      </c>
      <c r="J166" s="82" t="s">
        <v>2020</v>
      </c>
      <c r="K166" s="82" t="s">
        <v>2020</v>
      </c>
      <c r="L166" s="82" t="s">
        <v>2020</v>
      </c>
      <c r="M166" s="82" t="s">
        <v>2020</v>
      </c>
      <c r="N166" s="82" t="s">
        <v>2020</v>
      </c>
      <c r="O166" s="82" t="s">
        <v>2020</v>
      </c>
    </row>
    <row r="167" spans="1:15" x14ac:dyDescent="0.25">
      <c r="A167" s="53" t="s">
        <v>246</v>
      </c>
      <c r="B167" s="42" t="s">
        <v>985</v>
      </c>
      <c r="C167" s="66" t="s">
        <v>731</v>
      </c>
      <c r="D167" s="68" t="s">
        <v>732</v>
      </c>
      <c r="E167" s="68" t="s">
        <v>58</v>
      </c>
      <c r="F167" s="68">
        <v>1</v>
      </c>
      <c r="G167" s="82" t="s">
        <v>54</v>
      </c>
      <c r="H167" s="82" t="s">
        <v>53</v>
      </c>
      <c r="I167" s="82" t="s">
        <v>53</v>
      </c>
      <c r="J167" s="82" t="s">
        <v>2020</v>
      </c>
      <c r="K167" s="82" t="s">
        <v>2020</v>
      </c>
      <c r="L167" s="82" t="s">
        <v>2020</v>
      </c>
      <c r="M167" s="82" t="s">
        <v>2020</v>
      </c>
      <c r="N167" s="82" t="s">
        <v>2020</v>
      </c>
      <c r="O167" s="82" t="s">
        <v>2020</v>
      </c>
    </row>
    <row r="168" spans="1:15" ht="30" x14ac:dyDescent="0.25">
      <c r="A168" s="54" t="s">
        <v>247</v>
      </c>
      <c r="B168" s="42" t="s">
        <v>985</v>
      </c>
      <c r="C168" s="66" t="s">
        <v>733</v>
      </c>
      <c r="D168" s="68" t="s">
        <v>734</v>
      </c>
      <c r="E168" s="68" t="s">
        <v>58</v>
      </c>
      <c r="F168" s="68">
        <v>1</v>
      </c>
      <c r="G168" s="82" t="s">
        <v>54</v>
      </c>
      <c r="H168" s="82" t="s">
        <v>53</v>
      </c>
      <c r="I168" s="82" t="s">
        <v>53</v>
      </c>
      <c r="J168" s="82" t="s">
        <v>2020</v>
      </c>
      <c r="K168" s="82" t="s">
        <v>2020</v>
      </c>
      <c r="L168" s="82" t="s">
        <v>2020</v>
      </c>
      <c r="M168" s="82" t="s">
        <v>2020</v>
      </c>
      <c r="N168" s="82" t="s">
        <v>2020</v>
      </c>
      <c r="O168" s="82" t="s">
        <v>2020</v>
      </c>
    </row>
    <row r="169" spans="1:15" ht="30" x14ac:dyDescent="0.25">
      <c r="A169" s="53" t="s">
        <v>248</v>
      </c>
      <c r="B169" s="42" t="s">
        <v>985</v>
      </c>
      <c r="C169" s="66" t="s">
        <v>735</v>
      </c>
      <c r="D169" s="68" t="s">
        <v>736</v>
      </c>
      <c r="E169" s="68" t="s">
        <v>58</v>
      </c>
      <c r="F169" s="68">
        <v>0</v>
      </c>
      <c r="G169" s="82" t="s">
        <v>53</v>
      </c>
      <c r="H169" s="82" t="s">
        <v>53</v>
      </c>
      <c r="I169" s="82" t="s">
        <v>53</v>
      </c>
      <c r="J169" s="82" t="s">
        <v>2020</v>
      </c>
      <c r="K169" s="82" t="s">
        <v>2020</v>
      </c>
      <c r="L169" s="82" t="s">
        <v>2020</v>
      </c>
      <c r="M169" s="82" t="s">
        <v>2020</v>
      </c>
      <c r="N169" s="82" t="s">
        <v>2020</v>
      </c>
      <c r="O169" s="82" t="s">
        <v>2020</v>
      </c>
    </row>
    <row r="170" spans="1:15" x14ac:dyDescent="0.25">
      <c r="A170" s="54" t="s">
        <v>249</v>
      </c>
      <c r="B170" s="42" t="s">
        <v>985</v>
      </c>
      <c r="C170" s="66" t="s">
        <v>737</v>
      </c>
      <c r="D170" s="68" t="s">
        <v>738</v>
      </c>
      <c r="E170" s="68" t="s">
        <v>58</v>
      </c>
      <c r="F170" s="68">
        <v>0</v>
      </c>
      <c r="G170" s="82" t="s">
        <v>53</v>
      </c>
      <c r="H170" s="82" t="s">
        <v>53</v>
      </c>
      <c r="I170" s="82" t="s">
        <v>53</v>
      </c>
      <c r="J170" s="82" t="s">
        <v>2020</v>
      </c>
      <c r="K170" s="82" t="s">
        <v>2020</v>
      </c>
      <c r="L170" s="82" t="s">
        <v>2020</v>
      </c>
      <c r="M170" s="82" t="s">
        <v>2020</v>
      </c>
      <c r="N170" s="82" t="s">
        <v>2020</v>
      </c>
      <c r="O170" s="82" t="s">
        <v>2020</v>
      </c>
    </row>
    <row r="171" spans="1:15" x14ac:dyDescent="0.25">
      <c r="A171" s="53" t="s">
        <v>250</v>
      </c>
      <c r="B171" s="42" t="s">
        <v>985</v>
      </c>
      <c r="C171" s="66" t="s">
        <v>739</v>
      </c>
      <c r="D171" s="68" t="s">
        <v>740</v>
      </c>
      <c r="E171" s="68" t="s">
        <v>58</v>
      </c>
      <c r="F171" s="68">
        <v>0</v>
      </c>
      <c r="G171" s="82" t="s">
        <v>53</v>
      </c>
      <c r="H171" s="82" t="s">
        <v>53</v>
      </c>
      <c r="I171" s="82" t="s">
        <v>53</v>
      </c>
      <c r="J171" s="82" t="s">
        <v>2020</v>
      </c>
      <c r="K171" s="82" t="s">
        <v>2020</v>
      </c>
      <c r="L171" s="82" t="s">
        <v>2020</v>
      </c>
      <c r="M171" s="82" t="s">
        <v>2020</v>
      </c>
      <c r="N171" s="82" t="s">
        <v>2020</v>
      </c>
      <c r="O171" s="82" t="s">
        <v>2020</v>
      </c>
    </row>
    <row r="172" spans="1:15" ht="30" x14ac:dyDescent="0.25">
      <c r="A172" s="54" t="s">
        <v>251</v>
      </c>
      <c r="B172" s="42" t="s">
        <v>985</v>
      </c>
      <c r="C172" s="66" t="s">
        <v>741</v>
      </c>
      <c r="D172" s="68" t="s">
        <v>742</v>
      </c>
      <c r="E172" s="68" t="s">
        <v>58</v>
      </c>
      <c r="F172" s="68">
        <v>1</v>
      </c>
      <c r="G172" s="82" t="s">
        <v>54</v>
      </c>
      <c r="H172" s="82" t="s">
        <v>53</v>
      </c>
      <c r="I172" s="82" t="s">
        <v>53</v>
      </c>
      <c r="J172" s="82" t="s">
        <v>2020</v>
      </c>
      <c r="K172" s="82" t="s">
        <v>2020</v>
      </c>
      <c r="L172" s="82" t="s">
        <v>2020</v>
      </c>
      <c r="M172" s="82" t="s">
        <v>2020</v>
      </c>
      <c r="N172" s="82" t="s">
        <v>2020</v>
      </c>
      <c r="O172" s="82" t="s">
        <v>2020</v>
      </c>
    </row>
    <row r="173" spans="1:15" x14ac:dyDescent="0.25">
      <c r="A173" s="53" t="s">
        <v>252</v>
      </c>
      <c r="B173" s="42" t="s">
        <v>985</v>
      </c>
      <c r="C173" s="66" t="s">
        <v>743</v>
      </c>
      <c r="D173" s="68" t="s">
        <v>744</v>
      </c>
      <c r="E173" s="68" t="s">
        <v>58</v>
      </c>
      <c r="F173" s="68">
        <v>1</v>
      </c>
      <c r="G173" s="82" t="s">
        <v>54</v>
      </c>
      <c r="H173" s="82" t="s">
        <v>53</v>
      </c>
      <c r="I173" s="82" t="s">
        <v>53</v>
      </c>
      <c r="J173" s="82" t="s">
        <v>2020</v>
      </c>
      <c r="K173" s="82" t="s">
        <v>2020</v>
      </c>
      <c r="L173" s="82" t="s">
        <v>2020</v>
      </c>
      <c r="M173" s="82" t="s">
        <v>2020</v>
      </c>
      <c r="N173" s="82" t="s">
        <v>2020</v>
      </c>
      <c r="O173" s="82" t="s">
        <v>2020</v>
      </c>
    </row>
    <row r="174" spans="1:15" x14ac:dyDescent="0.25">
      <c r="A174" s="54" t="s">
        <v>253</v>
      </c>
      <c r="B174" s="42" t="s">
        <v>985</v>
      </c>
      <c r="C174" s="66" t="s">
        <v>745</v>
      </c>
      <c r="D174" s="68" t="s">
        <v>746</v>
      </c>
      <c r="E174" s="68" t="s">
        <v>58</v>
      </c>
      <c r="F174" s="68">
        <v>0</v>
      </c>
      <c r="G174" s="82" t="s">
        <v>53</v>
      </c>
      <c r="H174" s="82" t="s">
        <v>53</v>
      </c>
      <c r="I174" s="82" t="s">
        <v>53</v>
      </c>
      <c r="J174" s="82" t="s">
        <v>2020</v>
      </c>
      <c r="K174" s="82" t="s">
        <v>2020</v>
      </c>
      <c r="L174" s="82" t="s">
        <v>2020</v>
      </c>
      <c r="M174" s="82" t="s">
        <v>2020</v>
      </c>
      <c r="N174" s="82" t="s">
        <v>2020</v>
      </c>
      <c r="O174" s="82" t="s">
        <v>2020</v>
      </c>
    </row>
    <row r="175" spans="1:15" ht="30" x14ac:dyDescent="0.25">
      <c r="A175" s="53" t="s">
        <v>254</v>
      </c>
      <c r="B175" s="42" t="s">
        <v>985</v>
      </c>
      <c r="C175" s="66" t="s">
        <v>747</v>
      </c>
      <c r="D175" s="68" t="s">
        <v>748</v>
      </c>
      <c r="E175" s="68" t="s">
        <v>58</v>
      </c>
      <c r="F175" s="68">
        <v>0</v>
      </c>
      <c r="G175" s="82" t="s">
        <v>53</v>
      </c>
      <c r="H175" s="82" t="s">
        <v>53</v>
      </c>
      <c r="I175" s="82" t="s">
        <v>53</v>
      </c>
      <c r="J175" s="82" t="s">
        <v>2020</v>
      </c>
      <c r="K175" s="82" t="s">
        <v>2020</v>
      </c>
      <c r="L175" s="82" t="s">
        <v>2020</v>
      </c>
      <c r="M175" s="82" t="s">
        <v>2020</v>
      </c>
      <c r="N175" s="82" t="s">
        <v>2020</v>
      </c>
      <c r="O175" s="82" t="s">
        <v>2020</v>
      </c>
    </row>
    <row r="176" spans="1:15" x14ac:dyDescent="0.25">
      <c r="A176" s="54" t="s">
        <v>255</v>
      </c>
      <c r="B176" s="42" t="s">
        <v>985</v>
      </c>
      <c r="C176" s="66" t="s">
        <v>749</v>
      </c>
      <c r="D176" s="68" t="s">
        <v>750</v>
      </c>
      <c r="E176" s="68" t="s">
        <v>58</v>
      </c>
      <c r="F176" s="68">
        <v>0</v>
      </c>
      <c r="G176" s="82" t="s">
        <v>53</v>
      </c>
      <c r="H176" s="82" t="s">
        <v>53</v>
      </c>
      <c r="I176" s="82" t="s">
        <v>53</v>
      </c>
      <c r="J176" s="82" t="s">
        <v>2020</v>
      </c>
      <c r="K176" s="82" t="s">
        <v>2020</v>
      </c>
      <c r="L176" s="82" t="s">
        <v>2020</v>
      </c>
      <c r="M176" s="82" t="s">
        <v>2020</v>
      </c>
      <c r="N176" s="82" t="s">
        <v>2020</v>
      </c>
      <c r="O176" s="82" t="s">
        <v>2020</v>
      </c>
    </row>
    <row r="177" spans="1:15" x14ac:dyDescent="0.25">
      <c r="A177" s="53" t="s">
        <v>256</v>
      </c>
      <c r="B177" s="42" t="s">
        <v>985</v>
      </c>
      <c r="C177" s="66" t="s">
        <v>751</v>
      </c>
      <c r="D177" s="68" t="s">
        <v>752</v>
      </c>
      <c r="E177" s="68" t="s">
        <v>58</v>
      </c>
      <c r="F177" s="68">
        <v>0</v>
      </c>
      <c r="G177" s="82" t="s">
        <v>53</v>
      </c>
      <c r="H177" s="82" t="s">
        <v>53</v>
      </c>
      <c r="I177" s="82" t="s">
        <v>53</v>
      </c>
      <c r="J177" s="82" t="s">
        <v>2020</v>
      </c>
      <c r="K177" s="82" t="s">
        <v>2020</v>
      </c>
      <c r="L177" s="82" t="s">
        <v>2020</v>
      </c>
      <c r="M177" s="82" t="s">
        <v>2020</v>
      </c>
      <c r="N177" s="82" t="s">
        <v>2020</v>
      </c>
      <c r="O177" s="82" t="s">
        <v>2020</v>
      </c>
    </row>
    <row r="178" spans="1:15" x14ac:dyDescent="0.25">
      <c r="A178" s="54" t="s">
        <v>257</v>
      </c>
      <c r="B178" s="42" t="s">
        <v>985</v>
      </c>
      <c r="C178" s="66" t="s">
        <v>753</v>
      </c>
      <c r="D178" s="68" t="s">
        <v>754</v>
      </c>
      <c r="E178" s="68" t="s">
        <v>58</v>
      </c>
      <c r="F178" s="68">
        <v>0</v>
      </c>
      <c r="G178" s="82" t="s">
        <v>53</v>
      </c>
      <c r="H178" s="82" t="s">
        <v>53</v>
      </c>
      <c r="I178" s="82" t="s">
        <v>53</v>
      </c>
      <c r="J178" s="82" t="s">
        <v>2020</v>
      </c>
      <c r="K178" s="82" t="s">
        <v>2020</v>
      </c>
      <c r="L178" s="82" t="s">
        <v>2020</v>
      </c>
      <c r="M178" s="82" t="s">
        <v>2020</v>
      </c>
      <c r="N178" s="82" t="s">
        <v>2020</v>
      </c>
      <c r="O178" s="82" t="s">
        <v>2020</v>
      </c>
    </row>
    <row r="179" spans="1:15" ht="30" x14ac:dyDescent="0.25">
      <c r="A179" s="53" t="s">
        <v>258</v>
      </c>
      <c r="B179" s="42" t="s">
        <v>985</v>
      </c>
      <c r="C179" s="66" t="s">
        <v>755</v>
      </c>
      <c r="D179" s="68" t="s">
        <v>756</v>
      </c>
      <c r="E179" s="68" t="s">
        <v>58</v>
      </c>
      <c r="F179" s="68">
        <v>0</v>
      </c>
      <c r="G179" s="82" t="s">
        <v>53</v>
      </c>
      <c r="H179" s="82" t="s">
        <v>53</v>
      </c>
      <c r="I179" s="82" t="s">
        <v>53</v>
      </c>
      <c r="J179" s="82" t="s">
        <v>2020</v>
      </c>
      <c r="K179" s="82" t="s">
        <v>2020</v>
      </c>
      <c r="L179" s="82" t="s">
        <v>2020</v>
      </c>
      <c r="M179" s="82" t="s">
        <v>2020</v>
      </c>
      <c r="N179" s="82" t="s">
        <v>2020</v>
      </c>
      <c r="O179" s="82" t="s">
        <v>2020</v>
      </c>
    </row>
    <row r="180" spans="1:15" x14ac:dyDescent="0.25">
      <c r="A180" s="54" t="s">
        <v>259</v>
      </c>
      <c r="B180" s="42" t="s">
        <v>985</v>
      </c>
      <c r="C180" s="66" t="s">
        <v>757</v>
      </c>
      <c r="D180" s="68" t="s">
        <v>758</v>
      </c>
      <c r="E180" s="68" t="s">
        <v>58</v>
      </c>
      <c r="F180" s="68">
        <v>3</v>
      </c>
      <c r="G180" s="82" t="s">
        <v>54</v>
      </c>
      <c r="H180" s="82" t="s">
        <v>54</v>
      </c>
      <c r="I180" s="82" t="s">
        <v>54</v>
      </c>
      <c r="J180" s="82" t="s">
        <v>2020</v>
      </c>
      <c r="K180" s="82" t="s">
        <v>2020</v>
      </c>
      <c r="L180" s="82" t="s">
        <v>2020</v>
      </c>
      <c r="M180" s="82" t="s">
        <v>2020</v>
      </c>
      <c r="N180" s="82" t="s">
        <v>2020</v>
      </c>
      <c r="O180" s="82" t="s">
        <v>2020</v>
      </c>
    </row>
    <row r="181" spans="1:15" x14ac:dyDescent="0.25">
      <c r="A181" s="53" t="s">
        <v>260</v>
      </c>
      <c r="B181" s="42" t="s">
        <v>985</v>
      </c>
      <c r="C181" s="66" t="s">
        <v>759</v>
      </c>
      <c r="D181" s="68" t="s">
        <v>760</v>
      </c>
      <c r="E181" s="68" t="s">
        <v>58</v>
      </c>
      <c r="F181" s="68">
        <v>1</v>
      </c>
      <c r="G181" s="82" t="s">
        <v>53</v>
      </c>
      <c r="H181" s="82" t="s">
        <v>56</v>
      </c>
      <c r="I181" s="82" t="s">
        <v>53</v>
      </c>
      <c r="J181" s="82" t="s">
        <v>2020</v>
      </c>
      <c r="K181" s="82" t="s">
        <v>2020</v>
      </c>
      <c r="L181" s="82" t="s">
        <v>2020</v>
      </c>
      <c r="M181" s="82" t="s">
        <v>2020</v>
      </c>
      <c r="N181" s="82" t="s">
        <v>2020</v>
      </c>
      <c r="O181" s="82" t="s">
        <v>2020</v>
      </c>
    </row>
    <row r="182" spans="1:15" x14ac:dyDescent="0.25">
      <c r="A182" s="54" t="s">
        <v>261</v>
      </c>
      <c r="B182" s="42" t="s">
        <v>985</v>
      </c>
      <c r="C182" s="66" t="s">
        <v>761</v>
      </c>
      <c r="D182" s="68" t="s">
        <v>762</v>
      </c>
      <c r="E182" s="68" t="s">
        <v>58</v>
      </c>
      <c r="F182" s="68">
        <v>0</v>
      </c>
      <c r="G182" s="82" t="s">
        <v>53</v>
      </c>
      <c r="H182" s="82" t="s">
        <v>53</v>
      </c>
      <c r="I182" s="82" t="s">
        <v>53</v>
      </c>
      <c r="J182" s="82" t="s">
        <v>2020</v>
      </c>
      <c r="K182" s="82" t="s">
        <v>2020</v>
      </c>
      <c r="L182" s="82" t="s">
        <v>2020</v>
      </c>
      <c r="M182" s="82" t="s">
        <v>2020</v>
      </c>
      <c r="N182" s="82" t="s">
        <v>2020</v>
      </c>
      <c r="O182" s="82" t="s">
        <v>2020</v>
      </c>
    </row>
    <row r="183" spans="1:15" x14ac:dyDescent="0.25">
      <c r="A183" s="53" t="s">
        <v>262</v>
      </c>
      <c r="B183" s="42" t="s">
        <v>985</v>
      </c>
      <c r="C183" s="66" t="s">
        <v>763</v>
      </c>
      <c r="D183" s="68" t="s">
        <v>764</v>
      </c>
      <c r="E183" s="68" t="s">
        <v>58</v>
      </c>
      <c r="F183" s="68">
        <v>1</v>
      </c>
      <c r="G183" s="82" t="s">
        <v>54</v>
      </c>
      <c r="H183" s="82" t="s">
        <v>53</v>
      </c>
      <c r="I183" s="82" t="s">
        <v>53</v>
      </c>
      <c r="J183" s="82" t="s">
        <v>2020</v>
      </c>
      <c r="K183" s="82" t="s">
        <v>2020</v>
      </c>
      <c r="L183" s="82" t="s">
        <v>2020</v>
      </c>
      <c r="M183" s="82" t="s">
        <v>2020</v>
      </c>
      <c r="N183" s="82" t="s">
        <v>2020</v>
      </c>
      <c r="O183" s="82" t="s">
        <v>2020</v>
      </c>
    </row>
    <row r="184" spans="1:15" ht="30" x14ac:dyDescent="0.25">
      <c r="A184" s="54" t="s">
        <v>263</v>
      </c>
      <c r="B184" s="42" t="s">
        <v>985</v>
      </c>
      <c r="C184" s="66" t="s">
        <v>765</v>
      </c>
      <c r="D184" s="68" t="s">
        <v>766</v>
      </c>
      <c r="E184" s="68" t="s">
        <v>58</v>
      </c>
      <c r="F184" s="68">
        <v>2</v>
      </c>
      <c r="G184" s="82" t="s">
        <v>53</v>
      </c>
      <c r="H184" s="82" t="s">
        <v>54</v>
      </c>
      <c r="I184" s="82" t="s">
        <v>54</v>
      </c>
      <c r="J184" s="82" t="s">
        <v>2020</v>
      </c>
      <c r="K184" s="82" t="s">
        <v>2020</v>
      </c>
      <c r="L184" s="82" t="s">
        <v>2020</v>
      </c>
      <c r="M184" s="82" t="s">
        <v>2020</v>
      </c>
      <c r="N184" s="82" t="s">
        <v>2020</v>
      </c>
      <c r="O184" s="82" t="s">
        <v>2020</v>
      </c>
    </row>
    <row r="185" spans="1:15" ht="30" x14ac:dyDescent="0.25">
      <c r="A185" s="53" t="s">
        <v>264</v>
      </c>
      <c r="B185" s="42" t="s">
        <v>985</v>
      </c>
      <c r="C185" s="66" t="s">
        <v>767</v>
      </c>
      <c r="D185" s="68" t="s">
        <v>768</v>
      </c>
      <c r="E185" s="68" t="s">
        <v>58</v>
      </c>
      <c r="F185" s="68">
        <v>0</v>
      </c>
      <c r="G185" s="82" t="s">
        <v>53</v>
      </c>
      <c r="H185" s="82" t="s">
        <v>53</v>
      </c>
      <c r="I185" s="82" t="s">
        <v>53</v>
      </c>
      <c r="J185" s="82" t="s">
        <v>2020</v>
      </c>
      <c r="K185" s="82" t="s">
        <v>2020</v>
      </c>
      <c r="L185" s="82" t="s">
        <v>2020</v>
      </c>
      <c r="M185" s="82" t="s">
        <v>2020</v>
      </c>
      <c r="N185" s="82" t="s">
        <v>2020</v>
      </c>
      <c r="O185" s="82" t="s">
        <v>2020</v>
      </c>
    </row>
    <row r="186" spans="1:15" x14ac:dyDescent="0.25">
      <c r="A186" s="54" t="s">
        <v>265</v>
      </c>
      <c r="B186" s="42" t="s">
        <v>985</v>
      </c>
      <c r="C186" s="66" t="s">
        <v>769</v>
      </c>
      <c r="D186" s="68" t="s">
        <v>770</v>
      </c>
      <c r="E186" s="68" t="s">
        <v>58</v>
      </c>
      <c r="F186" s="68">
        <v>1</v>
      </c>
      <c r="G186" s="82" t="s">
        <v>53</v>
      </c>
      <c r="H186" s="82" t="s">
        <v>54</v>
      </c>
      <c r="I186" s="82" t="s">
        <v>53</v>
      </c>
      <c r="J186" s="82" t="s">
        <v>2020</v>
      </c>
      <c r="K186" s="82" t="s">
        <v>2020</v>
      </c>
      <c r="L186" s="82" t="s">
        <v>2020</v>
      </c>
      <c r="M186" s="82" t="s">
        <v>2020</v>
      </c>
      <c r="N186" s="82" t="s">
        <v>2020</v>
      </c>
      <c r="O186" s="82" t="s">
        <v>2020</v>
      </c>
    </row>
    <row r="187" spans="1:15" ht="30" x14ac:dyDescent="0.25">
      <c r="A187" s="53" t="s">
        <v>266</v>
      </c>
      <c r="B187" s="42" t="s">
        <v>985</v>
      </c>
      <c r="C187" s="66" t="s">
        <v>771</v>
      </c>
      <c r="D187" s="68" t="s">
        <v>772</v>
      </c>
      <c r="E187" s="68" t="s">
        <v>58</v>
      </c>
      <c r="F187" s="68">
        <v>0</v>
      </c>
      <c r="G187" s="82" t="s">
        <v>53</v>
      </c>
      <c r="H187" s="82" t="s">
        <v>53</v>
      </c>
      <c r="I187" s="82" t="s">
        <v>53</v>
      </c>
      <c r="J187" s="82" t="s">
        <v>2020</v>
      </c>
      <c r="K187" s="82" t="s">
        <v>2020</v>
      </c>
      <c r="L187" s="82" t="s">
        <v>2020</v>
      </c>
      <c r="M187" s="82" t="s">
        <v>2020</v>
      </c>
      <c r="N187" s="82" t="s">
        <v>2020</v>
      </c>
      <c r="O187" s="82" t="s">
        <v>2020</v>
      </c>
    </row>
    <row r="188" spans="1:15" ht="30" x14ac:dyDescent="0.25">
      <c r="A188" s="54" t="s">
        <v>267</v>
      </c>
      <c r="B188" s="42" t="s">
        <v>985</v>
      </c>
      <c r="C188" s="66" t="s">
        <v>773</v>
      </c>
      <c r="D188" s="68" t="s">
        <v>774</v>
      </c>
      <c r="E188" s="68" t="s">
        <v>58</v>
      </c>
      <c r="F188" s="68">
        <v>1</v>
      </c>
      <c r="G188" s="82" t="s">
        <v>53</v>
      </c>
      <c r="H188" s="82" t="s">
        <v>54</v>
      </c>
      <c r="I188" s="82" t="s">
        <v>53</v>
      </c>
      <c r="J188" s="82" t="s">
        <v>2020</v>
      </c>
      <c r="K188" s="82" t="s">
        <v>2020</v>
      </c>
      <c r="L188" s="82" t="s">
        <v>2020</v>
      </c>
      <c r="M188" s="82" t="s">
        <v>2020</v>
      </c>
      <c r="N188" s="82" t="s">
        <v>2020</v>
      </c>
      <c r="O188" s="82" t="s">
        <v>2020</v>
      </c>
    </row>
    <row r="189" spans="1:15" ht="30" x14ac:dyDescent="0.25">
      <c r="A189" s="53" t="s">
        <v>268</v>
      </c>
      <c r="B189" s="42" t="s">
        <v>985</v>
      </c>
      <c r="C189" s="66" t="s">
        <v>775</v>
      </c>
      <c r="D189" s="68" t="s">
        <v>776</v>
      </c>
      <c r="E189" s="68" t="s">
        <v>58</v>
      </c>
      <c r="F189" s="68">
        <v>2</v>
      </c>
      <c r="G189" s="82" t="s">
        <v>54</v>
      </c>
      <c r="H189" s="82" t="s">
        <v>54</v>
      </c>
      <c r="I189" s="82" t="s">
        <v>53</v>
      </c>
      <c r="J189" s="82" t="s">
        <v>2020</v>
      </c>
      <c r="K189" s="82" t="s">
        <v>2020</v>
      </c>
      <c r="L189" s="82" t="s">
        <v>2020</v>
      </c>
      <c r="M189" s="82" t="s">
        <v>2020</v>
      </c>
      <c r="N189" s="82" t="s">
        <v>2020</v>
      </c>
      <c r="O189" s="82" t="s">
        <v>2020</v>
      </c>
    </row>
    <row r="190" spans="1:15" ht="30" x14ac:dyDescent="0.25">
      <c r="A190" s="54" t="s">
        <v>269</v>
      </c>
      <c r="B190" s="42" t="s">
        <v>985</v>
      </c>
      <c r="C190" s="66" t="s">
        <v>777</v>
      </c>
      <c r="D190" s="68" t="s">
        <v>778</v>
      </c>
      <c r="E190" s="68" t="s">
        <v>58</v>
      </c>
      <c r="F190" s="68">
        <v>0</v>
      </c>
      <c r="G190" s="82" t="s">
        <v>53</v>
      </c>
      <c r="H190" s="82" t="s">
        <v>53</v>
      </c>
      <c r="I190" s="82" t="s">
        <v>53</v>
      </c>
      <c r="J190" s="82" t="s">
        <v>2020</v>
      </c>
      <c r="K190" s="82" t="s">
        <v>2020</v>
      </c>
      <c r="L190" s="82" t="s">
        <v>2020</v>
      </c>
      <c r="M190" s="82" t="s">
        <v>2020</v>
      </c>
      <c r="N190" s="82" t="s">
        <v>2020</v>
      </c>
      <c r="O190" s="82" t="s">
        <v>2020</v>
      </c>
    </row>
    <row r="191" spans="1:15" ht="30" x14ac:dyDescent="0.25">
      <c r="A191" s="53" t="s">
        <v>270</v>
      </c>
      <c r="B191" s="42" t="s">
        <v>985</v>
      </c>
      <c r="C191" s="66" t="s">
        <v>779</v>
      </c>
      <c r="D191" s="68" t="s">
        <v>780</v>
      </c>
      <c r="E191" s="68" t="s">
        <v>58</v>
      </c>
      <c r="F191" s="68">
        <v>0</v>
      </c>
      <c r="G191" s="82" t="s">
        <v>53</v>
      </c>
      <c r="H191" s="82" t="s">
        <v>53</v>
      </c>
      <c r="I191" s="82" t="s">
        <v>53</v>
      </c>
      <c r="J191" s="82" t="s">
        <v>2020</v>
      </c>
      <c r="K191" s="82" t="s">
        <v>2020</v>
      </c>
      <c r="L191" s="82" t="s">
        <v>2020</v>
      </c>
      <c r="M191" s="82" t="s">
        <v>2020</v>
      </c>
      <c r="N191" s="82" t="s">
        <v>2020</v>
      </c>
      <c r="O191" s="82" t="s">
        <v>2020</v>
      </c>
    </row>
    <row r="192" spans="1:15" ht="30" x14ac:dyDescent="0.25">
      <c r="A192" s="54" t="s">
        <v>271</v>
      </c>
      <c r="B192" s="42" t="s">
        <v>985</v>
      </c>
      <c r="C192" s="66" t="s">
        <v>781</v>
      </c>
      <c r="D192" s="68" t="s">
        <v>782</v>
      </c>
      <c r="E192" s="68" t="s">
        <v>58</v>
      </c>
      <c r="F192" s="68">
        <v>2</v>
      </c>
      <c r="G192" s="82" t="s">
        <v>54</v>
      </c>
      <c r="H192" s="82" t="s">
        <v>54</v>
      </c>
      <c r="I192" s="82" t="s">
        <v>53</v>
      </c>
      <c r="J192" s="82" t="s">
        <v>2020</v>
      </c>
      <c r="K192" s="82" t="s">
        <v>2020</v>
      </c>
      <c r="L192" s="82" t="s">
        <v>2020</v>
      </c>
      <c r="M192" s="82" t="s">
        <v>2020</v>
      </c>
      <c r="N192" s="82" t="s">
        <v>2020</v>
      </c>
      <c r="O192" s="82" t="s">
        <v>2020</v>
      </c>
    </row>
    <row r="193" spans="1:15" ht="30" x14ac:dyDescent="0.25">
      <c r="A193" s="53" t="s">
        <v>272</v>
      </c>
      <c r="B193" s="42" t="s">
        <v>985</v>
      </c>
      <c r="C193" s="66" t="s">
        <v>783</v>
      </c>
      <c r="D193" s="68" t="s">
        <v>784</v>
      </c>
      <c r="E193" s="68" t="s">
        <v>58</v>
      </c>
      <c r="F193" s="68">
        <v>0</v>
      </c>
      <c r="G193" s="82" t="s">
        <v>53</v>
      </c>
      <c r="H193" s="82" t="s">
        <v>53</v>
      </c>
      <c r="I193" s="82" t="s">
        <v>53</v>
      </c>
      <c r="J193" s="82" t="s">
        <v>2020</v>
      </c>
      <c r="K193" s="82" t="s">
        <v>2020</v>
      </c>
      <c r="L193" s="82" t="s">
        <v>2020</v>
      </c>
      <c r="M193" s="82" t="s">
        <v>2020</v>
      </c>
      <c r="N193" s="82" t="s">
        <v>2020</v>
      </c>
      <c r="O193" s="82" t="s">
        <v>2020</v>
      </c>
    </row>
    <row r="194" spans="1:15" ht="30" x14ac:dyDescent="0.25">
      <c r="A194" s="54" t="s">
        <v>273</v>
      </c>
      <c r="B194" s="42" t="s">
        <v>985</v>
      </c>
      <c r="C194" s="66" t="s">
        <v>785</v>
      </c>
      <c r="D194" s="68" t="s">
        <v>786</v>
      </c>
      <c r="E194" s="68" t="s">
        <v>58</v>
      </c>
      <c r="F194" s="68">
        <v>0</v>
      </c>
      <c r="G194" s="82" t="s">
        <v>53</v>
      </c>
      <c r="H194" s="82" t="s">
        <v>53</v>
      </c>
      <c r="I194" s="82" t="s">
        <v>53</v>
      </c>
      <c r="J194" s="82" t="s">
        <v>2020</v>
      </c>
      <c r="K194" s="82" t="s">
        <v>2020</v>
      </c>
      <c r="L194" s="82" t="s">
        <v>2020</v>
      </c>
      <c r="M194" s="82" t="s">
        <v>2020</v>
      </c>
      <c r="N194" s="82" t="s">
        <v>2020</v>
      </c>
      <c r="O194" s="82" t="s">
        <v>2020</v>
      </c>
    </row>
    <row r="195" spans="1:15" ht="30" x14ac:dyDescent="0.25">
      <c r="A195" s="53" t="s">
        <v>274</v>
      </c>
      <c r="B195" s="42" t="s">
        <v>985</v>
      </c>
      <c r="C195" s="66" t="s">
        <v>787</v>
      </c>
      <c r="D195" s="68" t="s">
        <v>788</v>
      </c>
      <c r="E195" s="68" t="s">
        <v>58</v>
      </c>
      <c r="F195" s="68">
        <v>0</v>
      </c>
      <c r="G195" s="82" t="s">
        <v>53</v>
      </c>
      <c r="H195" s="82" t="s">
        <v>53</v>
      </c>
      <c r="I195" s="82" t="s">
        <v>53</v>
      </c>
      <c r="J195" s="82" t="s">
        <v>2020</v>
      </c>
      <c r="K195" s="82" t="s">
        <v>2020</v>
      </c>
      <c r="L195" s="82" t="s">
        <v>2020</v>
      </c>
      <c r="M195" s="82" t="s">
        <v>2020</v>
      </c>
      <c r="N195" s="82" t="s">
        <v>2020</v>
      </c>
      <c r="O195" s="82" t="s">
        <v>2020</v>
      </c>
    </row>
    <row r="196" spans="1:15" ht="30" x14ac:dyDescent="0.25">
      <c r="A196" s="54" t="s">
        <v>275</v>
      </c>
      <c r="B196" s="42" t="s">
        <v>985</v>
      </c>
      <c r="C196" s="66" t="s">
        <v>789</v>
      </c>
      <c r="D196" s="68" t="s">
        <v>790</v>
      </c>
      <c r="E196" s="68" t="s">
        <v>58</v>
      </c>
      <c r="F196" s="68">
        <v>1</v>
      </c>
      <c r="G196" s="82" t="s">
        <v>54</v>
      </c>
      <c r="H196" s="82" t="s">
        <v>53</v>
      </c>
      <c r="I196" s="82" t="s">
        <v>53</v>
      </c>
      <c r="J196" s="82" t="s">
        <v>2020</v>
      </c>
      <c r="K196" s="82" t="s">
        <v>2020</v>
      </c>
      <c r="L196" s="82" t="s">
        <v>2020</v>
      </c>
      <c r="M196" s="82" t="s">
        <v>2020</v>
      </c>
      <c r="N196" s="82" t="s">
        <v>2020</v>
      </c>
      <c r="O196" s="82" t="s">
        <v>2020</v>
      </c>
    </row>
    <row r="197" spans="1:15" ht="30" x14ac:dyDescent="0.25">
      <c r="A197" s="53" t="s">
        <v>276</v>
      </c>
      <c r="B197" s="42" t="s">
        <v>985</v>
      </c>
      <c r="C197" s="66" t="s">
        <v>791</v>
      </c>
      <c r="D197" s="68" t="s">
        <v>792</v>
      </c>
      <c r="E197" s="68" t="s">
        <v>58</v>
      </c>
      <c r="F197" s="68">
        <v>0</v>
      </c>
      <c r="G197" s="82" t="s">
        <v>53</v>
      </c>
      <c r="H197" s="82" t="s">
        <v>53</v>
      </c>
      <c r="I197" s="82" t="s">
        <v>53</v>
      </c>
      <c r="J197" s="82" t="s">
        <v>2020</v>
      </c>
      <c r="K197" s="82" t="s">
        <v>2020</v>
      </c>
      <c r="L197" s="82" t="s">
        <v>2020</v>
      </c>
      <c r="M197" s="82" t="s">
        <v>2020</v>
      </c>
      <c r="N197" s="82" t="s">
        <v>2020</v>
      </c>
      <c r="O197" s="82" t="s">
        <v>2020</v>
      </c>
    </row>
    <row r="198" spans="1:15" ht="30" x14ac:dyDescent="0.25">
      <c r="A198" s="54" t="s">
        <v>277</v>
      </c>
      <c r="B198" s="42" t="s">
        <v>985</v>
      </c>
      <c r="C198" s="66" t="s">
        <v>793</v>
      </c>
      <c r="D198" s="68" t="s">
        <v>794</v>
      </c>
      <c r="E198" s="68" t="s">
        <v>58</v>
      </c>
      <c r="F198" s="68">
        <v>1</v>
      </c>
      <c r="G198" s="82" t="s">
        <v>53</v>
      </c>
      <c r="H198" s="82" t="s">
        <v>54</v>
      </c>
      <c r="I198" s="82" t="s">
        <v>53</v>
      </c>
      <c r="J198" s="82" t="s">
        <v>2020</v>
      </c>
      <c r="K198" s="82" t="s">
        <v>2020</v>
      </c>
      <c r="L198" s="82" t="s">
        <v>2020</v>
      </c>
      <c r="M198" s="82" t="s">
        <v>2020</v>
      </c>
      <c r="N198" s="82" t="s">
        <v>2020</v>
      </c>
      <c r="O198" s="82" t="s">
        <v>2020</v>
      </c>
    </row>
    <row r="199" spans="1:15" x14ac:dyDescent="0.25">
      <c r="A199" s="53" t="s">
        <v>278</v>
      </c>
      <c r="B199" s="42" t="s">
        <v>985</v>
      </c>
      <c r="C199" s="66" t="s">
        <v>795</v>
      </c>
      <c r="D199" s="68" t="s">
        <v>796</v>
      </c>
      <c r="E199" s="68" t="s">
        <v>58</v>
      </c>
      <c r="F199" s="68">
        <v>0</v>
      </c>
      <c r="G199" s="82" t="s">
        <v>53</v>
      </c>
      <c r="H199" s="82" t="s">
        <v>53</v>
      </c>
      <c r="I199" s="82" t="s">
        <v>53</v>
      </c>
      <c r="J199" s="82" t="s">
        <v>2020</v>
      </c>
      <c r="K199" s="82" t="s">
        <v>2020</v>
      </c>
      <c r="L199" s="82" t="s">
        <v>2020</v>
      </c>
      <c r="M199" s="82" t="s">
        <v>2020</v>
      </c>
      <c r="N199" s="82" t="s">
        <v>2020</v>
      </c>
      <c r="O199" s="82" t="s">
        <v>2020</v>
      </c>
    </row>
    <row r="200" spans="1:15" x14ac:dyDescent="0.25">
      <c r="A200" s="54" t="s">
        <v>279</v>
      </c>
      <c r="B200" s="42" t="s">
        <v>985</v>
      </c>
      <c r="C200" s="66" t="s">
        <v>797</v>
      </c>
      <c r="D200" s="68" t="s">
        <v>798</v>
      </c>
      <c r="E200" s="68" t="s">
        <v>58</v>
      </c>
      <c r="F200" s="68">
        <v>0</v>
      </c>
      <c r="G200" s="82" t="s">
        <v>53</v>
      </c>
      <c r="H200" s="82" t="s">
        <v>53</v>
      </c>
      <c r="I200" s="82" t="s">
        <v>53</v>
      </c>
      <c r="J200" s="82" t="s">
        <v>2020</v>
      </c>
      <c r="K200" s="82" t="s">
        <v>2020</v>
      </c>
      <c r="L200" s="82" t="s">
        <v>2020</v>
      </c>
      <c r="M200" s="82" t="s">
        <v>2020</v>
      </c>
      <c r="N200" s="82" t="s">
        <v>2020</v>
      </c>
      <c r="O200" s="82" t="s">
        <v>2020</v>
      </c>
    </row>
    <row r="201" spans="1:15" x14ac:dyDescent="0.25">
      <c r="A201" s="53" t="s">
        <v>280</v>
      </c>
      <c r="B201" s="42" t="s">
        <v>985</v>
      </c>
      <c r="C201" s="66" t="s">
        <v>799</v>
      </c>
      <c r="D201" s="68" t="s">
        <v>800</v>
      </c>
      <c r="E201" s="68" t="s">
        <v>58</v>
      </c>
      <c r="F201" s="68">
        <v>0</v>
      </c>
      <c r="G201" s="82" t="s">
        <v>53</v>
      </c>
      <c r="H201" s="82" t="s">
        <v>53</v>
      </c>
      <c r="I201" s="82" t="s">
        <v>53</v>
      </c>
      <c r="J201" s="82" t="s">
        <v>2020</v>
      </c>
      <c r="K201" s="82" t="s">
        <v>2020</v>
      </c>
      <c r="L201" s="82" t="s">
        <v>2020</v>
      </c>
      <c r="M201" s="82" t="s">
        <v>2020</v>
      </c>
      <c r="N201" s="82" t="s">
        <v>2020</v>
      </c>
      <c r="O201" s="82" t="s">
        <v>2020</v>
      </c>
    </row>
    <row r="202" spans="1:15" x14ac:dyDescent="0.25">
      <c r="A202" s="54" t="s">
        <v>281</v>
      </c>
      <c r="B202" s="42" t="s">
        <v>985</v>
      </c>
      <c r="C202" s="66" t="s">
        <v>801</v>
      </c>
      <c r="D202" s="68" t="s">
        <v>802</v>
      </c>
      <c r="E202" s="68" t="s">
        <v>58</v>
      </c>
      <c r="F202" s="68">
        <v>0</v>
      </c>
      <c r="G202" s="82" t="s">
        <v>53</v>
      </c>
      <c r="H202" s="82" t="s">
        <v>53</v>
      </c>
      <c r="I202" s="82" t="s">
        <v>53</v>
      </c>
      <c r="J202" s="82" t="s">
        <v>2020</v>
      </c>
      <c r="K202" s="82" t="s">
        <v>2020</v>
      </c>
      <c r="L202" s="82" t="s">
        <v>2020</v>
      </c>
      <c r="M202" s="82" t="s">
        <v>2020</v>
      </c>
      <c r="N202" s="82" t="s">
        <v>2020</v>
      </c>
      <c r="O202" s="82" t="s">
        <v>2020</v>
      </c>
    </row>
    <row r="203" spans="1:15" x14ac:dyDescent="0.25">
      <c r="A203" s="53" t="s">
        <v>282</v>
      </c>
      <c r="B203" s="42" t="s">
        <v>985</v>
      </c>
      <c r="C203" s="66" t="s">
        <v>803</v>
      </c>
      <c r="D203" s="68" t="s">
        <v>804</v>
      </c>
      <c r="E203" s="68" t="s">
        <v>58</v>
      </c>
      <c r="F203" s="68">
        <v>0</v>
      </c>
      <c r="G203" s="82" t="s">
        <v>53</v>
      </c>
      <c r="H203" s="82" t="s">
        <v>53</v>
      </c>
      <c r="I203" s="82" t="s">
        <v>53</v>
      </c>
      <c r="J203" s="82" t="s">
        <v>2020</v>
      </c>
      <c r="K203" s="82" t="s">
        <v>2020</v>
      </c>
      <c r="L203" s="82" t="s">
        <v>2020</v>
      </c>
      <c r="M203" s="82" t="s">
        <v>2020</v>
      </c>
      <c r="N203" s="82" t="s">
        <v>2020</v>
      </c>
      <c r="O203" s="82" t="s">
        <v>2020</v>
      </c>
    </row>
    <row r="204" spans="1:15" x14ac:dyDescent="0.25">
      <c r="A204" s="54" t="s">
        <v>283</v>
      </c>
      <c r="B204" s="42" t="s">
        <v>985</v>
      </c>
      <c r="C204" s="66" t="s">
        <v>805</v>
      </c>
      <c r="D204" s="68" t="s">
        <v>806</v>
      </c>
      <c r="E204" s="68" t="s">
        <v>58</v>
      </c>
      <c r="F204" s="68">
        <v>0</v>
      </c>
      <c r="G204" s="82" t="s">
        <v>53</v>
      </c>
      <c r="H204" s="82" t="s">
        <v>53</v>
      </c>
      <c r="I204" s="82" t="s">
        <v>53</v>
      </c>
      <c r="J204" s="82" t="s">
        <v>2020</v>
      </c>
      <c r="K204" s="82" t="s">
        <v>2020</v>
      </c>
      <c r="L204" s="82" t="s">
        <v>2020</v>
      </c>
      <c r="M204" s="82" t="s">
        <v>2020</v>
      </c>
      <c r="N204" s="82" t="s">
        <v>2020</v>
      </c>
      <c r="O204" s="82" t="s">
        <v>2020</v>
      </c>
    </row>
    <row r="205" spans="1:15" ht="30" x14ac:dyDescent="0.25">
      <c r="A205" s="53" t="s">
        <v>284</v>
      </c>
      <c r="B205" s="42" t="s">
        <v>985</v>
      </c>
      <c r="C205" s="66" t="s">
        <v>807</v>
      </c>
      <c r="D205" s="68" t="s">
        <v>808</v>
      </c>
      <c r="E205" s="68" t="s">
        <v>58</v>
      </c>
      <c r="F205" s="68">
        <v>2</v>
      </c>
      <c r="G205" s="82" t="s">
        <v>54</v>
      </c>
      <c r="H205" s="82" t="s">
        <v>53</v>
      </c>
      <c r="I205" s="82" t="s">
        <v>54</v>
      </c>
      <c r="J205" s="82" t="s">
        <v>2020</v>
      </c>
      <c r="K205" s="82" t="s">
        <v>2020</v>
      </c>
      <c r="L205" s="82" t="s">
        <v>2020</v>
      </c>
      <c r="M205" s="82" t="s">
        <v>2020</v>
      </c>
      <c r="N205" s="82" t="s">
        <v>2020</v>
      </c>
      <c r="O205" s="82" t="s">
        <v>2020</v>
      </c>
    </row>
    <row r="206" spans="1:15" ht="30" x14ac:dyDescent="0.25">
      <c r="A206" s="54" t="s">
        <v>285</v>
      </c>
      <c r="B206" s="42" t="s">
        <v>985</v>
      </c>
      <c r="C206" s="66" t="s">
        <v>809</v>
      </c>
      <c r="D206" s="68" t="s">
        <v>810</v>
      </c>
      <c r="E206" s="68" t="s">
        <v>58</v>
      </c>
      <c r="F206" s="68">
        <v>1</v>
      </c>
      <c r="G206" s="82" t="s">
        <v>54</v>
      </c>
      <c r="H206" s="82" t="s">
        <v>53</v>
      </c>
      <c r="I206" s="82" t="s">
        <v>53</v>
      </c>
      <c r="J206" s="82" t="s">
        <v>2020</v>
      </c>
      <c r="K206" s="82" t="s">
        <v>2020</v>
      </c>
      <c r="L206" s="82" t="s">
        <v>2020</v>
      </c>
      <c r="M206" s="82" t="s">
        <v>2020</v>
      </c>
      <c r="N206" s="82" t="s">
        <v>2020</v>
      </c>
      <c r="O206" s="82" t="s">
        <v>2020</v>
      </c>
    </row>
    <row r="207" spans="1:15" x14ac:dyDescent="0.25">
      <c r="A207" s="53" t="s">
        <v>286</v>
      </c>
      <c r="B207" s="42" t="s">
        <v>985</v>
      </c>
      <c r="C207" s="66" t="s">
        <v>811</v>
      </c>
      <c r="D207" s="68" t="s">
        <v>812</v>
      </c>
      <c r="E207" s="68" t="s">
        <v>58</v>
      </c>
      <c r="F207" s="68">
        <v>0</v>
      </c>
      <c r="G207" s="82" t="s">
        <v>53</v>
      </c>
      <c r="H207" s="82" t="s">
        <v>53</v>
      </c>
      <c r="I207" s="82" t="s">
        <v>53</v>
      </c>
      <c r="J207" s="82" t="s">
        <v>2020</v>
      </c>
      <c r="K207" s="82" t="s">
        <v>2020</v>
      </c>
      <c r="L207" s="82" t="s">
        <v>2020</v>
      </c>
      <c r="M207" s="82" t="s">
        <v>2020</v>
      </c>
      <c r="N207" s="82" t="s">
        <v>2020</v>
      </c>
      <c r="O207" s="82" t="s">
        <v>2020</v>
      </c>
    </row>
    <row r="208" spans="1:15" x14ac:dyDescent="0.25">
      <c r="A208" s="54" t="s">
        <v>287</v>
      </c>
      <c r="B208" s="42" t="s">
        <v>985</v>
      </c>
      <c r="C208" s="66" t="s">
        <v>813</v>
      </c>
      <c r="D208" s="68" t="s">
        <v>814</v>
      </c>
      <c r="E208" s="68" t="s">
        <v>58</v>
      </c>
      <c r="F208" s="68">
        <v>2</v>
      </c>
      <c r="G208" s="82" t="s">
        <v>54</v>
      </c>
      <c r="H208" s="82" t="s">
        <v>54</v>
      </c>
      <c r="I208" s="82" t="s">
        <v>53</v>
      </c>
      <c r="J208" s="82" t="s">
        <v>2020</v>
      </c>
      <c r="K208" s="82" t="s">
        <v>2020</v>
      </c>
      <c r="L208" s="82" t="s">
        <v>2020</v>
      </c>
      <c r="M208" s="82" t="s">
        <v>2020</v>
      </c>
      <c r="N208" s="82" t="s">
        <v>2020</v>
      </c>
      <c r="O208" s="82" t="s">
        <v>2020</v>
      </c>
    </row>
    <row r="209" spans="1:15" x14ac:dyDescent="0.25">
      <c r="A209" s="53" t="s">
        <v>288</v>
      </c>
      <c r="B209" s="42" t="s">
        <v>985</v>
      </c>
      <c r="C209" s="66" t="s">
        <v>815</v>
      </c>
      <c r="D209" s="68" t="s">
        <v>816</v>
      </c>
      <c r="E209" s="68" t="s">
        <v>58</v>
      </c>
      <c r="F209" s="68">
        <v>1</v>
      </c>
      <c r="G209" s="82" t="s">
        <v>54</v>
      </c>
      <c r="H209" s="82" t="s">
        <v>53</v>
      </c>
      <c r="I209" s="82" t="s">
        <v>53</v>
      </c>
      <c r="J209" s="82" t="s">
        <v>2020</v>
      </c>
      <c r="K209" s="82" t="s">
        <v>2020</v>
      </c>
      <c r="L209" s="82" t="s">
        <v>2020</v>
      </c>
      <c r="M209" s="82" t="s">
        <v>2020</v>
      </c>
      <c r="N209" s="82" t="s">
        <v>2020</v>
      </c>
      <c r="O209" s="82" t="s">
        <v>2020</v>
      </c>
    </row>
    <row r="210" spans="1:15" x14ac:dyDescent="0.25">
      <c r="A210" s="54" t="s">
        <v>289</v>
      </c>
      <c r="B210" s="42" t="s">
        <v>985</v>
      </c>
      <c r="C210" s="66" t="s">
        <v>817</v>
      </c>
      <c r="D210" s="68" t="s">
        <v>818</v>
      </c>
      <c r="E210" s="68" t="s">
        <v>58</v>
      </c>
      <c r="F210" s="68">
        <v>0</v>
      </c>
      <c r="G210" s="82" t="s">
        <v>53</v>
      </c>
      <c r="H210" s="82" t="s">
        <v>53</v>
      </c>
      <c r="I210" s="82" t="s">
        <v>53</v>
      </c>
      <c r="J210" s="82" t="s">
        <v>2020</v>
      </c>
      <c r="K210" s="82" t="s">
        <v>2020</v>
      </c>
      <c r="L210" s="82" t="s">
        <v>2020</v>
      </c>
      <c r="M210" s="82" t="s">
        <v>2020</v>
      </c>
      <c r="N210" s="82" t="s">
        <v>2020</v>
      </c>
      <c r="O210" s="82" t="s">
        <v>2020</v>
      </c>
    </row>
    <row r="211" spans="1:15" ht="30" x14ac:dyDescent="0.25">
      <c r="A211" s="53" t="s">
        <v>290</v>
      </c>
      <c r="B211" s="42" t="s">
        <v>985</v>
      </c>
      <c r="C211" s="66" t="s">
        <v>819</v>
      </c>
      <c r="D211" s="68" t="s">
        <v>820</v>
      </c>
      <c r="E211" s="68" t="s">
        <v>58</v>
      </c>
      <c r="F211" s="68">
        <v>0</v>
      </c>
      <c r="G211" s="82" t="s">
        <v>53</v>
      </c>
      <c r="H211" s="82" t="s">
        <v>53</v>
      </c>
      <c r="I211" s="82" t="s">
        <v>53</v>
      </c>
      <c r="J211" s="82" t="s">
        <v>2020</v>
      </c>
      <c r="K211" s="82" t="s">
        <v>2020</v>
      </c>
      <c r="L211" s="82" t="s">
        <v>2020</v>
      </c>
      <c r="M211" s="82" t="s">
        <v>2020</v>
      </c>
      <c r="N211" s="82" t="s">
        <v>2020</v>
      </c>
      <c r="O211" s="82" t="s">
        <v>2020</v>
      </c>
    </row>
    <row r="212" spans="1:15" x14ac:dyDescent="0.25">
      <c r="A212" s="54" t="s">
        <v>291</v>
      </c>
      <c r="B212" s="42" t="s">
        <v>985</v>
      </c>
      <c r="C212" s="66" t="s">
        <v>821</v>
      </c>
      <c r="D212" s="68" t="s">
        <v>822</v>
      </c>
      <c r="E212" s="68" t="s">
        <v>58</v>
      </c>
      <c r="F212" s="68">
        <v>1</v>
      </c>
      <c r="G212" s="82" t="s">
        <v>55</v>
      </c>
      <c r="H212" s="82" t="s">
        <v>53</v>
      </c>
      <c r="I212" s="82" t="s">
        <v>53</v>
      </c>
      <c r="J212" s="82" t="s">
        <v>2020</v>
      </c>
      <c r="K212" s="82" t="s">
        <v>2020</v>
      </c>
      <c r="L212" s="82" t="s">
        <v>2020</v>
      </c>
      <c r="M212" s="82" t="s">
        <v>2020</v>
      </c>
      <c r="N212" s="82" t="s">
        <v>2020</v>
      </c>
      <c r="O212" s="82" t="s">
        <v>2020</v>
      </c>
    </row>
    <row r="213" spans="1:15" x14ac:dyDescent="0.25">
      <c r="A213" s="53" t="s">
        <v>292</v>
      </c>
      <c r="B213" s="42" t="s">
        <v>985</v>
      </c>
      <c r="C213" s="66" t="s">
        <v>823</v>
      </c>
      <c r="D213" s="68" t="s">
        <v>824</v>
      </c>
      <c r="E213" s="68" t="s">
        <v>58</v>
      </c>
      <c r="F213" s="68">
        <v>1</v>
      </c>
      <c r="G213" s="82" t="s">
        <v>54</v>
      </c>
      <c r="H213" s="82" t="s">
        <v>53</v>
      </c>
      <c r="I213" s="82" t="s">
        <v>53</v>
      </c>
      <c r="J213" s="82" t="s">
        <v>2020</v>
      </c>
      <c r="K213" s="82" t="s">
        <v>2020</v>
      </c>
      <c r="L213" s="82" t="s">
        <v>2020</v>
      </c>
      <c r="M213" s="82" t="s">
        <v>2020</v>
      </c>
      <c r="N213" s="82" t="s">
        <v>2020</v>
      </c>
      <c r="O213" s="82" t="s">
        <v>2020</v>
      </c>
    </row>
    <row r="214" spans="1:15" x14ac:dyDescent="0.25">
      <c r="A214" s="54" t="s">
        <v>293</v>
      </c>
      <c r="B214" s="42" t="s">
        <v>985</v>
      </c>
      <c r="C214" s="66" t="s">
        <v>825</v>
      </c>
      <c r="D214" s="68" t="s">
        <v>826</v>
      </c>
      <c r="E214" s="68" t="s">
        <v>58</v>
      </c>
      <c r="F214" s="68">
        <v>1</v>
      </c>
      <c r="G214" s="82" t="s">
        <v>54</v>
      </c>
      <c r="H214" s="82" t="s">
        <v>53</v>
      </c>
      <c r="I214" s="82" t="s">
        <v>53</v>
      </c>
      <c r="J214" s="82" t="s">
        <v>2020</v>
      </c>
      <c r="K214" s="82" t="s">
        <v>2020</v>
      </c>
      <c r="L214" s="82" t="s">
        <v>2020</v>
      </c>
      <c r="M214" s="82" t="s">
        <v>2020</v>
      </c>
      <c r="N214" s="82" t="s">
        <v>2020</v>
      </c>
      <c r="O214" s="82" t="s">
        <v>2020</v>
      </c>
    </row>
    <row r="215" spans="1:15" x14ac:dyDescent="0.25">
      <c r="A215" s="53" t="s">
        <v>294</v>
      </c>
      <c r="B215" s="42" t="s">
        <v>985</v>
      </c>
      <c r="C215" s="66" t="s">
        <v>827</v>
      </c>
      <c r="D215" s="68" t="s">
        <v>828</v>
      </c>
      <c r="E215" s="68" t="s">
        <v>58</v>
      </c>
      <c r="F215" s="68">
        <v>3</v>
      </c>
      <c r="G215" s="82" t="s">
        <v>55</v>
      </c>
      <c r="H215" s="82" t="s">
        <v>55</v>
      </c>
      <c r="I215" s="82" t="s">
        <v>54</v>
      </c>
      <c r="J215" s="82" t="s">
        <v>2020</v>
      </c>
      <c r="K215" s="82" t="s">
        <v>2020</v>
      </c>
      <c r="L215" s="82" t="s">
        <v>2020</v>
      </c>
      <c r="M215" s="82" t="s">
        <v>2020</v>
      </c>
      <c r="N215" s="82" t="s">
        <v>2020</v>
      </c>
      <c r="O215" s="82" t="s">
        <v>2020</v>
      </c>
    </row>
    <row r="216" spans="1:15" ht="30" x14ac:dyDescent="0.25">
      <c r="A216" s="54" t="s">
        <v>295</v>
      </c>
      <c r="B216" s="42" t="s">
        <v>985</v>
      </c>
      <c r="C216" s="66" t="s">
        <v>829</v>
      </c>
      <c r="D216" s="68" t="s">
        <v>830</v>
      </c>
      <c r="E216" s="68" t="s">
        <v>58</v>
      </c>
      <c r="F216" s="68">
        <v>0</v>
      </c>
      <c r="G216" s="82" t="s">
        <v>53</v>
      </c>
      <c r="H216" s="82" t="s">
        <v>53</v>
      </c>
      <c r="I216" s="82" t="s">
        <v>53</v>
      </c>
      <c r="J216" s="82" t="s">
        <v>2020</v>
      </c>
      <c r="K216" s="82" t="s">
        <v>2020</v>
      </c>
      <c r="L216" s="82" t="s">
        <v>2020</v>
      </c>
      <c r="M216" s="82" t="s">
        <v>2020</v>
      </c>
      <c r="N216" s="82" t="s">
        <v>2020</v>
      </c>
      <c r="O216" s="82" t="s">
        <v>2020</v>
      </c>
    </row>
    <row r="217" spans="1:15" x14ac:dyDescent="0.25">
      <c r="A217" s="53" t="s">
        <v>296</v>
      </c>
      <c r="B217" s="42" t="s">
        <v>985</v>
      </c>
      <c r="C217" s="66" t="s">
        <v>831</v>
      </c>
      <c r="D217" s="68" t="s">
        <v>832</v>
      </c>
      <c r="E217" s="68" t="s">
        <v>58</v>
      </c>
      <c r="F217" s="68">
        <v>2</v>
      </c>
      <c r="G217" s="82" t="s">
        <v>54</v>
      </c>
      <c r="H217" s="82" t="s">
        <v>53</v>
      </c>
      <c r="I217" s="82" t="s">
        <v>54</v>
      </c>
      <c r="J217" s="82" t="s">
        <v>2020</v>
      </c>
      <c r="K217" s="82" t="s">
        <v>2020</v>
      </c>
      <c r="L217" s="82" t="s">
        <v>2020</v>
      </c>
      <c r="M217" s="82" t="s">
        <v>2020</v>
      </c>
      <c r="N217" s="82" t="s">
        <v>2020</v>
      </c>
      <c r="O217" s="82" t="s">
        <v>2020</v>
      </c>
    </row>
    <row r="218" spans="1:15" x14ac:dyDescent="0.25">
      <c r="A218" s="54" t="s">
        <v>297</v>
      </c>
      <c r="B218" s="42" t="s">
        <v>985</v>
      </c>
      <c r="C218" s="66" t="s">
        <v>833</v>
      </c>
      <c r="D218" s="68" t="s">
        <v>834</v>
      </c>
      <c r="E218" s="68" t="s">
        <v>58</v>
      </c>
      <c r="F218" s="68">
        <v>1</v>
      </c>
      <c r="G218" s="82" t="s">
        <v>53</v>
      </c>
      <c r="H218" s="82" t="s">
        <v>54</v>
      </c>
      <c r="I218" s="82" t="s">
        <v>53</v>
      </c>
      <c r="J218" s="82" t="s">
        <v>2020</v>
      </c>
      <c r="K218" s="82" t="s">
        <v>2020</v>
      </c>
      <c r="L218" s="82" t="s">
        <v>2020</v>
      </c>
      <c r="M218" s="82" t="s">
        <v>2020</v>
      </c>
      <c r="N218" s="82" t="s">
        <v>2020</v>
      </c>
      <c r="O218" s="82" t="s">
        <v>2020</v>
      </c>
    </row>
    <row r="219" spans="1:15" x14ac:dyDescent="0.25">
      <c r="A219" s="53" t="s">
        <v>298</v>
      </c>
      <c r="B219" s="42" t="s">
        <v>985</v>
      </c>
      <c r="C219" s="66" t="s">
        <v>835</v>
      </c>
      <c r="D219" s="68" t="s">
        <v>836</v>
      </c>
      <c r="E219" s="68" t="s">
        <v>58</v>
      </c>
      <c r="F219" s="68">
        <v>3</v>
      </c>
      <c r="G219" s="82" t="s">
        <v>54</v>
      </c>
      <c r="H219" s="82" t="s">
        <v>54</v>
      </c>
      <c r="I219" s="82" t="s">
        <v>54</v>
      </c>
      <c r="J219" s="82" t="s">
        <v>2020</v>
      </c>
      <c r="K219" s="82" t="s">
        <v>2020</v>
      </c>
      <c r="L219" s="82" t="s">
        <v>2020</v>
      </c>
      <c r="M219" s="82" t="s">
        <v>2020</v>
      </c>
      <c r="N219" s="82" t="s">
        <v>2020</v>
      </c>
      <c r="O219" s="82" t="s">
        <v>2020</v>
      </c>
    </row>
    <row r="220" spans="1:15" x14ac:dyDescent="0.25">
      <c r="A220" s="54" t="s">
        <v>299</v>
      </c>
      <c r="B220" s="42" t="s">
        <v>985</v>
      </c>
      <c r="C220" s="66" t="s">
        <v>837</v>
      </c>
      <c r="D220" s="68" t="s">
        <v>838</v>
      </c>
      <c r="E220" s="68" t="s">
        <v>58</v>
      </c>
      <c r="F220" s="68">
        <v>2</v>
      </c>
      <c r="G220" s="82" t="s">
        <v>54</v>
      </c>
      <c r="H220" s="82" t="s">
        <v>54</v>
      </c>
      <c r="I220" s="82" t="s">
        <v>53</v>
      </c>
      <c r="J220" s="82" t="s">
        <v>2020</v>
      </c>
      <c r="K220" s="82" t="s">
        <v>2020</v>
      </c>
      <c r="L220" s="82" t="s">
        <v>2020</v>
      </c>
      <c r="M220" s="82" t="s">
        <v>2020</v>
      </c>
      <c r="N220" s="82" t="s">
        <v>2020</v>
      </c>
      <c r="O220" s="82" t="s">
        <v>2020</v>
      </c>
    </row>
    <row r="221" spans="1:15" ht="30" x14ac:dyDescent="0.25">
      <c r="A221" s="53" t="s">
        <v>300</v>
      </c>
      <c r="B221" s="42" t="s">
        <v>985</v>
      </c>
      <c r="C221" s="66" t="s">
        <v>839</v>
      </c>
      <c r="D221" s="68" t="s">
        <v>840</v>
      </c>
      <c r="E221" s="68" t="s">
        <v>58</v>
      </c>
      <c r="F221" s="68">
        <v>1</v>
      </c>
      <c r="G221" s="82" t="s">
        <v>53</v>
      </c>
      <c r="H221" s="82" t="s">
        <v>54</v>
      </c>
      <c r="I221" s="82" t="s">
        <v>53</v>
      </c>
      <c r="J221" s="82" t="s">
        <v>2020</v>
      </c>
      <c r="K221" s="82" t="s">
        <v>2020</v>
      </c>
      <c r="L221" s="82" t="s">
        <v>2020</v>
      </c>
      <c r="M221" s="82" t="s">
        <v>2020</v>
      </c>
      <c r="N221" s="82" t="s">
        <v>2020</v>
      </c>
      <c r="O221" s="82" t="s">
        <v>2020</v>
      </c>
    </row>
    <row r="222" spans="1:15" x14ac:dyDescent="0.25">
      <c r="A222" s="54" t="s">
        <v>301</v>
      </c>
      <c r="B222" s="42" t="s">
        <v>985</v>
      </c>
      <c r="C222" s="66" t="s">
        <v>841</v>
      </c>
      <c r="D222" s="68" t="s">
        <v>842</v>
      </c>
      <c r="E222" s="68" t="s">
        <v>58</v>
      </c>
      <c r="F222" s="68">
        <v>0</v>
      </c>
      <c r="G222" s="82" t="s">
        <v>53</v>
      </c>
      <c r="H222" s="82" t="s">
        <v>53</v>
      </c>
      <c r="I222" s="82" t="s">
        <v>53</v>
      </c>
      <c r="J222" s="82" t="s">
        <v>2020</v>
      </c>
      <c r="K222" s="82" t="s">
        <v>2020</v>
      </c>
      <c r="L222" s="82" t="s">
        <v>2020</v>
      </c>
      <c r="M222" s="82" t="s">
        <v>2020</v>
      </c>
      <c r="N222" s="82" t="s">
        <v>2020</v>
      </c>
      <c r="O222" s="82" t="s">
        <v>2020</v>
      </c>
    </row>
    <row r="223" spans="1:15" ht="30" x14ac:dyDescent="0.25">
      <c r="A223" s="53" t="s">
        <v>302</v>
      </c>
      <c r="B223" s="42" t="s">
        <v>985</v>
      </c>
      <c r="C223" s="66" t="s">
        <v>843</v>
      </c>
      <c r="D223" s="68" t="s">
        <v>844</v>
      </c>
      <c r="E223" s="68" t="s">
        <v>58</v>
      </c>
      <c r="F223" s="68">
        <v>1</v>
      </c>
      <c r="G223" s="82" t="s">
        <v>53</v>
      </c>
      <c r="H223" s="82" t="s">
        <v>54</v>
      </c>
      <c r="I223" s="82" t="s">
        <v>53</v>
      </c>
      <c r="J223" s="82" t="s">
        <v>2020</v>
      </c>
      <c r="K223" s="82" t="s">
        <v>2020</v>
      </c>
      <c r="L223" s="82" t="s">
        <v>2020</v>
      </c>
      <c r="M223" s="82" t="s">
        <v>2020</v>
      </c>
      <c r="N223" s="82" t="s">
        <v>2020</v>
      </c>
      <c r="O223" s="82" t="s">
        <v>2020</v>
      </c>
    </row>
    <row r="224" spans="1:15" x14ac:dyDescent="0.25">
      <c r="A224" s="54" t="s">
        <v>303</v>
      </c>
      <c r="B224" s="42" t="s">
        <v>985</v>
      </c>
      <c r="C224" s="66" t="s">
        <v>845</v>
      </c>
      <c r="D224" s="68" t="s">
        <v>846</v>
      </c>
      <c r="E224" s="68" t="s">
        <v>58</v>
      </c>
      <c r="F224" s="68">
        <v>0</v>
      </c>
      <c r="G224" s="82" t="s">
        <v>53</v>
      </c>
      <c r="H224" s="82" t="s">
        <v>53</v>
      </c>
      <c r="I224" s="82" t="s">
        <v>53</v>
      </c>
      <c r="J224" s="82" t="s">
        <v>2020</v>
      </c>
      <c r="K224" s="82" t="s">
        <v>2020</v>
      </c>
      <c r="L224" s="82" t="s">
        <v>2020</v>
      </c>
      <c r="M224" s="82" t="s">
        <v>2020</v>
      </c>
      <c r="N224" s="82" t="s">
        <v>2020</v>
      </c>
      <c r="O224" s="82" t="s">
        <v>2020</v>
      </c>
    </row>
    <row r="225" spans="1:15" x14ac:dyDescent="0.25">
      <c r="A225" s="53" t="s">
        <v>304</v>
      </c>
      <c r="B225" s="42" t="s">
        <v>985</v>
      </c>
      <c r="C225" s="66" t="s">
        <v>847</v>
      </c>
      <c r="D225" s="68" t="s">
        <v>848</v>
      </c>
      <c r="E225" s="68" t="s">
        <v>58</v>
      </c>
      <c r="F225" s="68">
        <v>1</v>
      </c>
      <c r="G225" s="82" t="s">
        <v>53</v>
      </c>
      <c r="H225" s="82" t="s">
        <v>54</v>
      </c>
      <c r="I225" s="82" t="s">
        <v>53</v>
      </c>
      <c r="J225" s="82" t="s">
        <v>2020</v>
      </c>
      <c r="K225" s="82" t="s">
        <v>2020</v>
      </c>
      <c r="L225" s="82" t="s">
        <v>2020</v>
      </c>
      <c r="M225" s="82" t="s">
        <v>2020</v>
      </c>
      <c r="N225" s="82" t="s">
        <v>2020</v>
      </c>
      <c r="O225" s="82" t="s">
        <v>2020</v>
      </c>
    </row>
    <row r="226" spans="1:15" x14ac:dyDescent="0.25">
      <c r="A226" s="54" t="s">
        <v>305</v>
      </c>
      <c r="B226" s="42" t="s">
        <v>985</v>
      </c>
      <c r="C226" s="66" t="s">
        <v>849</v>
      </c>
      <c r="D226" s="68" t="s">
        <v>850</v>
      </c>
      <c r="E226" s="68" t="s">
        <v>58</v>
      </c>
      <c r="F226" s="68">
        <v>1</v>
      </c>
      <c r="G226" s="82" t="s">
        <v>54</v>
      </c>
      <c r="H226" s="82" t="s">
        <v>53</v>
      </c>
      <c r="I226" s="82" t="s">
        <v>53</v>
      </c>
      <c r="J226" s="82" t="s">
        <v>2020</v>
      </c>
      <c r="K226" s="82" t="s">
        <v>2020</v>
      </c>
      <c r="L226" s="82" t="s">
        <v>2020</v>
      </c>
      <c r="M226" s="82" t="s">
        <v>2020</v>
      </c>
      <c r="N226" s="82" t="s">
        <v>2020</v>
      </c>
      <c r="O226" s="82" t="s">
        <v>2020</v>
      </c>
    </row>
    <row r="227" spans="1:15" ht="30" x14ac:dyDescent="0.25">
      <c r="A227" s="53" t="s">
        <v>306</v>
      </c>
      <c r="B227" s="42" t="s">
        <v>985</v>
      </c>
      <c r="C227" s="66" t="s">
        <v>851</v>
      </c>
      <c r="D227" s="68" t="s">
        <v>852</v>
      </c>
      <c r="E227" s="68" t="s">
        <v>58</v>
      </c>
      <c r="F227" s="68">
        <v>0</v>
      </c>
      <c r="G227" s="82" t="s">
        <v>53</v>
      </c>
      <c r="H227" s="82" t="s">
        <v>53</v>
      </c>
      <c r="I227" s="82" t="s">
        <v>53</v>
      </c>
      <c r="J227" s="82" t="s">
        <v>2020</v>
      </c>
      <c r="K227" s="82" t="s">
        <v>2020</v>
      </c>
      <c r="L227" s="82" t="s">
        <v>2020</v>
      </c>
      <c r="M227" s="82" t="s">
        <v>2020</v>
      </c>
      <c r="N227" s="82" t="s">
        <v>2020</v>
      </c>
      <c r="O227" s="82" t="s">
        <v>2020</v>
      </c>
    </row>
    <row r="228" spans="1:15" x14ac:dyDescent="0.25">
      <c r="A228" s="54" t="s">
        <v>307</v>
      </c>
      <c r="B228" s="42" t="s">
        <v>985</v>
      </c>
      <c r="C228" s="66" t="s">
        <v>853</v>
      </c>
      <c r="D228" s="68" t="s">
        <v>854</v>
      </c>
      <c r="E228" s="68" t="s">
        <v>58</v>
      </c>
      <c r="F228" s="68">
        <v>2</v>
      </c>
      <c r="G228" s="82" t="s">
        <v>54</v>
      </c>
      <c r="H228" s="82" t="s">
        <v>53</v>
      </c>
      <c r="I228" s="82" t="s">
        <v>54</v>
      </c>
      <c r="J228" s="82" t="s">
        <v>2020</v>
      </c>
      <c r="K228" s="82" t="s">
        <v>2020</v>
      </c>
      <c r="L228" s="82" t="s">
        <v>2020</v>
      </c>
      <c r="M228" s="82" t="s">
        <v>2020</v>
      </c>
      <c r="N228" s="82" t="s">
        <v>2020</v>
      </c>
      <c r="O228" s="82" t="s">
        <v>2020</v>
      </c>
    </row>
    <row r="229" spans="1:15" x14ac:dyDescent="0.25">
      <c r="A229" s="53" t="s">
        <v>308</v>
      </c>
      <c r="B229" s="42" t="s">
        <v>985</v>
      </c>
      <c r="C229" s="66" t="s">
        <v>855</v>
      </c>
      <c r="D229" s="68" t="s">
        <v>856</v>
      </c>
      <c r="E229" s="68" t="s">
        <v>58</v>
      </c>
      <c r="F229" s="68">
        <v>1</v>
      </c>
      <c r="G229" s="82" t="s">
        <v>54</v>
      </c>
      <c r="H229" s="82" t="s">
        <v>53</v>
      </c>
      <c r="I229" s="82" t="s">
        <v>53</v>
      </c>
      <c r="J229" s="82" t="s">
        <v>2020</v>
      </c>
      <c r="K229" s="82" t="s">
        <v>2020</v>
      </c>
      <c r="L229" s="82" t="s">
        <v>2020</v>
      </c>
      <c r="M229" s="82" t="s">
        <v>2020</v>
      </c>
      <c r="N229" s="82" t="s">
        <v>2020</v>
      </c>
      <c r="O229" s="82" t="s">
        <v>2020</v>
      </c>
    </row>
    <row r="230" spans="1:15" x14ac:dyDescent="0.25">
      <c r="A230" s="54" t="s">
        <v>309</v>
      </c>
      <c r="B230" s="42" t="s">
        <v>985</v>
      </c>
      <c r="C230" s="66" t="s">
        <v>857</v>
      </c>
      <c r="D230" s="68" t="s">
        <v>858</v>
      </c>
      <c r="E230" s="68" t="s">
        <v>58</v>
      </c>
      <c r="F230" s="68">
        <v>2</v>
      </c>
      <c r="G230" s="82" t="s">
        <v>54</v>
      </c>
      <c r="H230" s="82" t="s">
        <v>54</v>
      </c>
      <c r="I230" s="82" t="s">
        <v>53</v>
      </c>
      <c r="J230" s="82" t="s">
        <v>2020</v>
      </c>
      <c r="K230" s="82" t="s">
        <v>2020</v>
      </c>
      <c r="L230" s="82" t="s">
        <v>2020</v>
      </c>
      <c r="M230" s="82" t="s">
        <v>2020</v>
      </c>
      <c r="N230" s="82" t="s">
        <v>2020</v>
      </c>
      <c r="O230" s="82" t="s">
        <v>2020</v>
      </c>
    </row>
    <row r="231" spans="1:15" x14ac:dyDescent="0.25">
      <c r="A231" s="53" t="s">
        <v>310</v>
      </c>
      <c r="B231" s="42" t="s">
        <v>985</v>
      </c>
      <c r="C231" s="66" t="s">
        <v>859</v>
      </c>
      <c r="D231" s="68" t="s">
        <v>860</v>
      </c>
      <c r="E231" s="68" t="s">
        <v>58</v>
      </c>
      <c r="F231" s="68">
        <v>2</v>
      </c>
      <c r="G231" s="82" t="s">
        <v>54</v>
      </c>
      <c r="H231" s="82" t="s">
        <v>54</v>
      </c>
      <c r="I231" s="82" t="s">
        <v>53</v>
      </c>
      <c r="J231" s="82" t="s">
        <v>2020</v>
      </c>
      <c r="K231" s="82" t="s">
        <v>2020</v>
      </c>
      <c r="L231" s="82" t="s">
        <v>2020</v>
      </c>
      <c r="M231" s="82" t="s">
        <v>2020</v>
      </c>
      <c r="N231" s="82" t="s">
        <v>2020</v>
      </c>
      <c r="O231" s="82" t="s">
        <v>2020</v>
      </c>
    </row>
    <row r="232" spans="1:15" x14ac:dyDescent="0.25">
      <c r="A232" s="54" t="s">
        <v>311</v>
      </c>
      <c r="B232" s="42" t="s">
        <v>985</v>
      </c>
      <c r="C232" s="66" t="s">
        <v>861</v>
      </c>
      <c r="D232" s="68" t="s">
        <v>862</v>
      </c>
      <c r="E232" s="68" t="s">
        <v>58</v>
      </c>
      <c r="F232" s="68">
        <v>2</v>
      </c>
      <c r="G232" s="82" t="s">
        <v>53</v>
      </c>
      <c r="H232" s="82" t="s">
        <v>54</v>
      </c>
      <c r="I232" s="82" t="s">
        <v>54</v>
      </c>
      <c r="J232" s="82" t="s">
        <v>2020</v>
      </c>
      <c r="K232" s="82" t="s">
        <v>2020</v>
      </c>
      <c r="L232" s="82" t="s">
        <v>2020</v>
      </c>
      <c r="M232" s="82" t="s">
        <v>2020</v>
      </c>
      <c r="N232" s="82" t="s">
        <v>2020</v>
      </c>
      <c r="O232" s="82" t="s">
        <v>2020</v>
      </c>
    </row>
    <row r="233" spans="1:15" x14ac:dyDescent="0.25">
      <c r="A233" s="53" t="s">
        <v>312</v>
      </c>
      <c r="B233" s="42" t="s">
        <v>985</v>
      </c>
      <c r="C233" s="66" t="s">
        <v>863</v>
      </c>
      <c r="D233" s="68" t="s">
        <v>864</v>
      </c>
      <c r="E233" s="68" t="s">
        <v>58</v>
      </c>
      <c r="F233" s="68">
        <v>0</v>
      </c>
      <c r="G233" s="82" t="s">
        <v>53</v>
      </c>
      <c r="H233" s="82" t="s">
        <v>53</v>
      </c>
      <c r="I233" s="82" t="s">
        <v>53</v>
      </c>
      <c r="J233" s="82" t="s">
        <v>2020</v>
      </c>
      <c r="K233" s="82" t="s">
        <v>2020</v>
      </c>
      <c r="L233" s="82" t="s">
        <v>2020</v>
      </c>
      <c r="M233" s="82" t="s">
        <v>2020</v>
      </c>
      <c r="N233" s="82" t="s">
        <v>2020</v>
      </c>
      <c r="O233" s="82" t="s">
        <v>2020</v>
      </c>
    </row>
    <row r="234" spans="1:15" x14ac:dyDescent="0.25">
      <c r="A234" s="54" t="s">
        <v>313</v>
      </c>
      <c r="B234" s="42" t="s">
        <v>985</v>
      </c>
      <c r="C234" s="66" t="s">
        <v>865</v>
      </c>
      <c r="D234" s="68" t="s">
        <v>866</v>
      </c>
      <c r="E234" s="68" t="s">
        <v>58</v>
      </c>
      <c r="F234" s="68">
        <v>1</v>
      </c>
      <c r="G234" s="82" t="s">
        <v>54</v>
      </c>
      <c r="H234" s="82" t="s">
        <v>53</v>
      </c>
      <c r="I234" s="82" t="s">
        <v>53</v>
      </c>
      <c r="J234" s="82" t="s">
        <v>2020</v>
      </c>
      <c r="K234" s="82" t="s">
        <v>2020</v>
      </c>
      <c r="L234" s="82" t="s">
        <v>2020</v>
      </c>
      <c r="M234" s="82" t="s">
        <v>2020</v>
      </c>
      <c r="N234" s="82" t="s">
        <v>2020</v>
      </c>
      <c r="O234" s="82" t="s">
        <v>2020</v>
      </c>
    </row>
    <row r="235" spans="1:15" ht="30" x14ac:dyDescent="0.25">
      <c r="A235" s="53" t="s">
        <v>314</v>
      </c>
      <c r="B235" s="42" t="s">
        <v>985</v>
      </c>
      <c r="C235" s="66" t="s">
        <v>867</v>
      </c>
      <c r="D235" s="68" t="s">
        <v>868</v>
      </c>
      <c r="E235" s="68" t="s">
        <v>58</v>
      </c>
      <c r="F235" s="68">
        <v>1</v>
      </c>
      <c r="G235" s="82" t="s">
        <v>54</v>
      </c>
      <c r="H235" s="82" t="s">
        <v>53</v>
      </c>
      <c r="I235" s="82" t="s">
        <v>53</v>
      </c>
      <c r="J235" s="82" t="s">
        <v>2020</v>
      </c>
      <c r="K235" s="82" t="s">
        <v>2020</v>
      </c>
      <c r="L235" s="82" t="s">
        <v>2020</v>
      </c>
      <c r="M235" s="82" t="s">
        <v>2020</v>
      </c>
      <c r="N235" s="82" t="s">
        <v>2020</v>
      </c>
      <c r="O235" s="82" t="s">
        <v>2020</v>
      </c>
    </row>
    <row r="236" spans="1:15" ht="30" x14ac:dyDescent="0.25">
      <c r="A236" s="54" t="s">
        <v>315</v>
      </c>
      <c r="B236" s="42" t="s">
        <v>985</v>
      </c>
      <c r="C236" s="66" t="s">
        <v>869</v>
      </c>
      <c r="D236" s="68" t="s">
        <v>870</v>
      </c>
      <c r="E236" s="68" t="s">
        <v>58</v>
      </c>
      <c r="F236" s="68">
        <v>1</v>
      </c>
      <c r="G236" s="82" t="s">
        <v>54</v>
      </c>
      <c r="H236" s="82" t="s">
        <v>53</v>
      </c>
      <c r="I236" s="82" t="s">
        <v>53</v>
      </c>
      <c r="J236" s="82" t="s">
        <v>2020</v>
      </c>
      <c r="K236" s="82" t="s">
        <v>2020</v>
      </c>
      <c r="L236" s="82" t="s">
        <v>2020</v>
      </c>
      <c r="M236" s="82" t="s">
        <v>2020</v>
      </c>
      <c r="N236" s="82" t="s">
        <v>2020</v>
      </c>
      <c r="O236" s="82" t="s">
        <v>2020</v>
      </c>
    </row>
    <row r="237" spans="1:15" ht="30" x14ac:dyDescent="0.25">
      <c r="A237" s="53" t="s">
        <v>316</v>
      </c>
      <c r="B237" s="42" t="s">
        <v>985</v>
      </c>
      <c r="C237" s="66" t="s">
        <v>871</v>
      </c>
      <c r="D237" s="68" t="s">
        <v>872</v>
      </c>
      <c r="E237" s="68" t="s">
        <v>58</v>
      </c>
      <c r="F237" s="68">
        <v>0</v>
      </c>
      <c r="G237" s="82" t="s">
        <v>53</v>
      </c>
      <c r="H237" s="82" t="s">
        <v>53</v>
      </c>
      <c r="I237" s="82" t="s">
        <v>53</v>
      </c>
      <c r="J237" s="82" t="s">
        <v>2020</v>
      </c>
      <c r="K237" s="82" t="s">
        <v>2020</v>
      </c>
      <c r="L237" s="82" t="s">
        <v>2020</v>
      </c>
      <c r="M237" s="82" t="s">
        <v>2020</v>
      </c>
      <c r="N237" s="82" t="s">
        <v>2020</v>
      </c>
      <c r="O237" s="82" t="s">
        <v>2020</v>
      </c>
    </row>
    <row r="238" spans="1:15" x14ac:dyDescent="0.25">
      <c r="A238" s="54" t="s">
        <v>317</v>
      </c>
      <c r="B238" s="42" t="s">
        <v>985</v>
      </c>
      <c r="C238" s="66" t="s">
        <v>873</v>
      </c>
      <c r="D238" s="68" t="s">
        <v>874</v>
      </c>
      <c r="E238" s="68" t="s">
        <v>58</v>
      </c>
      <c r="F238" s="68">
        <v>2</v>
      </c>
      <c r="G238" s="82" t="s">
        <v>54</v>
      </c>
      <c r="H238" s="82" t="s">
        <v>53</v>
      </c>
      <c r="I238" s="82" t="s">
        <v>54</v>
      </c>
      <c r="J238" s="82" t="s">
        <v>2020</v>
      </c>
      <c r="K238" s="82" t="s">
        <v>2020</v>
      </c>
      <c r="L238" s="82" t="s">
        <v>2020</v>
      </c>
      <c r="M238" s="82" t="s">
        <v>2020</v>
      </c>
      <c r="N238" s="82" t="s">
        <v>2020</v>
      </c>
      <c r="O238" s="82" t="s">
        <v>2020</v>
      </c>
    </row>
    <row r="239" spans="1:15" ht="30" x14ac:dyDescent="0.25">
      <c r="A239" s="53" t="s">
        <v>318</v>
      </c>
      <c r="B239" s="42" t="s">
        <v>985</v>
      </c>
      <c r="C239" s="66" t="s">
        <v>875</v>
      </c>
      <c r="D239" s="68" t="s">
        <v>876</v>
      </c>
      <c r="E239" s="68" t="s">
        <v>58</v>
      </c>
      <c r="F239" s="68">
        <v>0</v>
      </c>
      <c r="G239" s="82" t="s">
        <v>53</v>
      </c>
      <c r="H239" s="82" t="s">
        <v>53</v>
      </c>
      <c r="I239" s="82" t="s">
        <v>53</v>
      </c>
      <c r="J239" s="82" t="s">
        <v>2020</v>
      </c>
      <c r="K239" s="82" t="s">
        <v>2020</v>
      </c>
      <c r="L239" s="82" t="s">
        <v>2020</v>
      </c>
      <c r="M239" s="82" t="s">
        <v>2020</v>
      </c>
      <c r="N239" s="82" t="s">
        <v>2020</v>
      </c>
      <c r="O239" s="82" t="s">
        <v>2020</v>
      </c>
    </row>
    <row r="240" spans="1:15" ht="30" x14ac:dyDescent="0.25">
      <c r="A240" s="54" t="s">
        <v>319</v>
      </c>
      <c r="B240" s="42" t="s">
        <v>985</v>
      </c>
      <c r="C240" s="66" t="s">
        <v>877</v>
      </c>
      <c r="D240" s="68" t="s">
        <v>878</v>
      </c>
      <c r="E240" s="68" t="s">
        <v>58</v>
      </c>
      <c r="F240" s="68">
        <v>1</v>
      </c>
      <c r="G240" s="82" t="s">
        <v>53</v>
      </c>
      <c r="H240" s="82" t="s">
        <v>54</v>
      </c>
      <c r="I240" s="82" t="s">
        <v>53</v>
      </c>
      <c r="J240" s="82" t="s">
        <v>2020</v>
      </c>
      <c r="K240" s="82" t="s">
        <v>2020</v>
      </c>
      <c r="L240" s="82" t="s">
        <v>2020</v>
      </c>
      <c r="M240" s="82" t="s">
        <v>2020</v>
      </c>
      <c r="N240" s="82" t="s">
        <v>2020</v>
      </c>
      <c r="O240" s="82" t="s">
        <v>2020</v>
      </c>
    </row>
    <row r="241" spans="1:15" ht="30" x14ac:dyDescent="0.25">
      <c r="A241" s="53" t="s">
        <v>320</v>
      </c>
      <c r="B241" s="42" t="s">
        <v>985</v>
      </c>
      <c r="C241" s="66" t="s">
        <v>879</v>
      </c>
      <c r="D241" s="68" t="s">
        <v>880</v>
      </c>
      <c r="E241" s="68" t="s">
        <v>58</v>
      </c>
      <c r="F241" s="68">
        <v>1</v>
      </c>
      <c r="G241" s="82" t="s">
        <v>53</v>
      </c>
      <c r="H241" s="82" t="s">
        <v>53</v>
      </c>
      <c r="I241" s="82" t="s">
        <v>54</v>
      </c>
      <c r="J241" s="82" t="s">
        <v>2020</v>
      </c>
      <c r="K241" s="82" t="s">
        <v>2020</v>
      </c>
      <c r="L241" s="82" t="s">
        <v>2020</v>
      </c>
      <c r="M241" s="82" t="s">
        <v>2020</v>
      </c>
      <c r="N241" s="82" t="s">
        <v>2020</v>
      </c>
      <c r="O241" s="82" t="s">
        <v>2020</v>
      </c>
    </row>
    <row r="242" spans="1:15" ht="30" x14ac:dyDescent="0.25">
      <c r="A242" s="54" t="s">
        <v>321</v>
      </c>
      <c r="B242" s="42" t="s">
        <v>985</v>
      </c>
      <c r="C242" s="66" t="s">
        <v>881</v>
      </c>
      <c r="D242" s="68" t="s">
        <v>882</v>
      </c>
      <c r="E242" s="68" t="s">
        <v>58</v>
      </c>
      <c r="F242" s="68">
        <v>2</v>
      </c>
      <c r="G242" s="82" t="s">
        <v>54</v>
      </c>
      <c r="H242" s="82" t="s">
        <v>56</v>
      </c>
      <c r="I242" s="82" t="s">
        <v>53</v>
      </c>
      <c r="J242" s="82" t="s">
        <v>2020</v>
      </c>
      <c r="K242" s="82" t="s">
        <v>2020</v>
      </c>
      <c r="L242" s="82" t="s">
        <v>2020</v>
      </c>
      <c r="M242" s="82" t="s">
        <v>2020</v>
      </c>
      <c r="N242" s="82" t="s">
        <v>2020</v>
      </c>
      <c r="O242" s="82" t="s">
        <v>2020</v>
      </c>
    </row>
    <row r="243" spans="1:15" ht="30" x14ac:dyDescent="0.25">
      <c r="A243" s="53" t="s">
        <v>322</v>
      </c>
      <c r="B243" s="42" t="s">
        <v>985</v>
      </c>
      <c r="C243" s="66" t="s">
        <v>883</v>
      </c>
      <c r="D243" s="68" t="s">
        <v>884</v>
      </c>
      <c r="E243" s="68" t="s">
        <v>58</v>
      </c>
      <c r="F243" s="68">
        <v>2</v>
      </c>
      <c r="G243" s="82" t="s">
        <v>54</v>
      </c>
      <c r="H243" s="82" t="s">
        <v>54</v>
      </c>
      <c r="I243" s="82" t="s">
        <v>53</v>
      </c>
      <c r="J243" s="82" t="s">
        <v>2020</v>
      </c>
      <c r="K243" s="82" t="s">
        <v>2020</v>
      </c>
      <c r="L243" s="82" t="s">
        <v>2020</v>
      </c>
      <c r="M243" s="82" t="s">
        <v>2020</v>
      </c>
      <c r="N243" s="82" t="s">
        <v>2020</v>
      </c>
      <c r="O243" s="82" t="s">
        <v>2020</v>
      </c>
    </row>
    <row r="244" spans="1:15" ht="30" x14ac:dyDescent="0.25">
      <c r="A244" s="54" t="s">
        <v>323</v>
      </c>
      <c r="B244" s="42" t="s">
        <v>985</v>
      </c>
      <c r="C244" s="66" t="s">
        <v>885</v>
      </c>
      <c r="D244" s="68" t="s">
        <v>886</v>
      </c>
      <c r="E244" s="68" t="s">
        <v>58</v>
      </c>
      <c r="F244" s="68">
        <v>1</v>
      </c>
      <c r="G244" s="82" t="s">
        <v>54</v>
      </c>
      <c r="H244" s="82" t="s">
        <v>53</v>
      </c>
      <c r="I244" s="82" t="s">
        <v>53</v>
      </c>
      <c r="J244" s="82" t="s">
        <v>2020</v>
      </c>
      <c r="K244" s="82" t="s">
        <v>2020</v>
      </c>
      <c r="L244" s="82" t="s">
        <v>2020</v>
      </c>
      <c r="M244" s="82" t="s">
        <v>2020</v>
      </c>
      <c r="N244" s="82" t="s">
        <v>2020</v>
      </c>
      <c r="O244" s="82" t="s">
        <v>2020</v>
      </c>
    </row>
    <row r="245" spans="1:15" ht="30" x14ac:dyDescent="0.25">
      <c r="A245" s="53" t="s">
        <v>324</v>
      </c>
      <c r="B245" s="42" t="s">
        <v>985</v>
      </c>
      <c r="C245" s="66" t="s">
        <v>887</v>
      </c>
      <c r="D245" s="68" t="s">
        <v>888</v>
      </c>
      <c r="E245" s="68" t="s">
        <v>58</v>
      </c>
      <c r="F245" s="68">
        <v>1</v>
      </c>
      <c r="G245" s="82" t="s">
        <v>53</v>
      </c>
      <c r="H245" s="82" t="s">
        <v>53</v>
      </c>
      <c r="I245" s="82" t="s">
        <v>54</v>
      </c>
      <c r="J245" s="82" t="s">
        <v>2020</v>
      </c>
      <c r="K245" s="82" t="s">
        <v>2020</v>
      </c>
      <c r="L245" s="82" t="s">
        <v>2020</v>
      </c>
      <c r="M245" s="82" t="s">
        <v>2020</v>
      </c>
      <c r="N245" s="82" t="s">
        <v>2020</v>
      </c>
      <c r="O245" s="82" t="s">
        <v>2020</v>
      </c>
    </row>
    <row r="246" spans="1:15" x14ac:dyDescent="0.25">
      <c r="A246" s="54" t="s">
        <v>325</v>
      </c>
      <c r="B246" s="42" t="s">
        <v>985</v>
      </c>
      <c r="C246" s="66" t="s">
        <v>889</v>
      </c>
      <c r="D246" s="68" t="s">
        <v>890</v>
      </c>
      <c r="E246" s="68" t="s">
        <v>58</v>
      </c>
      <c r="F246" s="68">
        <v>1</v>
      </c>
      <c r="G246" s="82" t="s">
        <v>54</v>
      </c>
      <c r="H246" s="82" t="s">
        <v>53</v>
      </c>
      <c r="I246" s="82" t="s">
        <v>53</v>
      </c>
      <c r="J246" s="82" t="s">
        <v>2020</v>
      </c>
      <c r="K246" s="82" t="s">
        <v>2020</v>
      </c>
      <c r="L246" s="82" t="s">
        <v>2020</v>
      </c>
      <c r="M246" s="82" t="s">
        <v>2020</v>
      </c>
      <c r="N246" s="82" t="s">
        <v>2020</v>
      </c>
      <c r="O246" s="82" t="s">
        <v>2020</v>
      </c>
    </row>
    <row r="247" spans="1:15" x14ac:dyDescent="0.25">
      <c r="A247" s="53" t="s">
        <v>326</v>
      </c>
      <c r="B247" s="42" t="s">
        <v>985</v>
      </c>
      <c r="C247" s="66" t="s">
        <v>891</v>
      </c>
      <c r="D247" s="68" t="s">
        <v>892</v>
      </c>
      <c r="E247" s="68" t="s">
        <v>58</v>
      </c>
      <c r="F247" s="68">
        <v>0</v>
      </c>
      <c r="G247" s="82" t="s">
        <v>53</v>
      </c>
      <c r="H247" s="82" t="s">
        <v>53</v>
      </c>
      <c r="I247" s="82" t="s">
        <v>53</v>
      </c>
      <c r="J247" s="82" t="s">
        <v>2020</v>
      </c>
      <c r="K247" s="82" t="s">
        <v>2020</v>
      </c>
      <c r="L247" s="82" t="s">
        <v>2020</v>
      </c>
      <c r="M247" s="82" t="s">
        <v>2020</v>
      </c>
      <c r="N247" s="82" t="s">
        <v>2020</v>
      </c>
      <c r="O247" s="82" t="s">
        <v>2020</v>
      </c>
    </row>
    <row r="248" spans="1:15" ht="30" x14ac:dyDescent="0.25">
      <c r="A248" s="54" t="s">
        <v>327</v>
      </c>
      <c r="B248" s="42" t="s">
        <v>985</v>
      </c>
      <c r="C248" s="66" t="s">
        <v>893</v>
      </c>
      <c r="D248" s="68" t="s">
        <v>894</v>
      </c>
      <c r="E248" s="68" t="s">
        <v>58</v>
      </c>
      <c r="F248" s="68">
        <v>2</v>
      </c>
      <c r="G248" s="82" t="s">
        <v>54</v>
      </c>
      <c r="H248" s="82" t="s">
        <v>54</v>
      </c>
      <c r="I248" s="82" t="s">
        <v>53</v>
      </c>
      <c r="J248" s="82" t="s">
        <v>2020</v>
      </c>
      <c r="K248" s="82" t="s">
        <v>2020</v>
      </c>
      <c r="L248" s="82" t="s">
        <v>2020</v>
      </c>
      <c r="M248" s="82" t="s">
        <v>2020</v>
      </c>
      <c r="N248" s="82" t="s">
        <v>2020</v>
      </c>
      <c r="O248" s="82" t="s">
        <v>2020</v>
      </c>
    </row>
    <row r="249" spans="1:15" x14ac:dyDescent="0.25">
      <c r="A249" s="53" t="s">
        <v>328</v>
      </c>
      <c r="B249" s="42" t="s">
        <v>985</v>
      </c>
      <c r="C249" s="66" t="s">
        <v>895</v>
      </c>
      <c r="D249" s="68" t="s">
        <v>896</v>
      </c>
      <c r="E249" s="68" t="s">
        <v>58</v>
      </c>
      <c r="F249" s="68">
        <v>0</v>
      </c>
      <c r="G249" s="82" t="s">
        <v>53</v>
      </c>
      <c r="H249" s="82" t="s">
        <v>53</v>
      </c>
      <c r="I249" s="82" t="s">
        <v>53</v>
      </c>
      <c r="J249" s="82" t="s">
        <v>2020</v>
      </c>
      <c r="K249" s="82" t="s">
        <v>2020</v>
      </c>
      <c r="L249" s="82" t="s">
        <v>2020</v>
      </c>
      <c r="M249" s="82" t="s">
        <v>2020</v>
      </c>
      <c r="N249" s="82" t="s">
        <v>2020</v>
      </c>
      <c r="O249" s="82" t="s">
        <v>2020</v>
      </c>
    </row>
    <row r="250" spans="1:15" x14ac:dyDescent="0.25">
      <c r="A250" s="54" t="s">
        <v>329</v>
      </c>
      <c r="B250" s="42" t="s">
        <v>985</v>
      </c>
      <c r="C250" s="66" t="s">
        <v>897</v>
      </c>
      <c r="D250" s="68" t="s">
        <v>898</v>
      </c>
      <c r="E250" s="68" t="s">
        <v>58</v>
      </c>
      <c r="F250" s="68">
        <v>1</v>
      </c>
      <c r="G250" s="82" t="s">
        <v>54</v>
      </c>
      <c r="H250" s="82" t="s">
        <v>53</v>
      </c>
      <c r="I250" s="82" t="s">
        <v>53</v>
      </c>
      <c r="J250" s="82" t="s">
        <v>2020</v>
      </c>
      <c r="K250" s="82" t="s">
        <v>2020</v>
      </c>
      <c r="L250" s="82" t="s">
        <v>2020</v>
      </c>
      <c r="M250" s="82" t="s">
        <v>2020</v>
      </c>
      <c r="N250" s="82" t="s">
        <v>2020</v>
      </c>
      <c r="O250" s="82" t="s">
        <v>2020</v>
      </c>
    </row>
    <row r="251" spans="1:15" x14ac:dyDescent="0.25">
      <c r="A251" s="53" t="s">
        <v>330</v>
      </c>
      <c r="B251" s="42" t="s">
        <v>985</v>
      </c>
      <c r="C251" s="66" t="s">
        <v>899</v>
      </c>
      <c r="D251" s="68" t="s">
        <v>900</v>
      </c>
      <c r="E251" s="68" t="s">
        <v>58</v>
      </c>
      <c r="F251" s="68">
        <v>2</v>
      </c>
      <c r="G251" s="82" t="s">
        <v>54</v>
      </c>
      <c r="H251" s="82" t="s">
        <v>54</v>
      </c>
      <c r="I251" s="82" t="s">
        <v>53</v>
      </c>
      <c r="J251" s="82" t="s">
        <v>2020</v>
      </c>
      <c r="K251" s="82" t="s">
        <v>2020</v>
      </c>
      <c r="L251" s="82" t="s">
        <v>2020</v>
      </c>
      <c r="M251" s="82" t="s">
        <v>2020</v>
      </c>
      <c r="N251" s="82" t="s">
        <v>2020</v>
      </c>
      <c r="O251" s="82" t="s">
        <v>2020</v>
      </c>
    </row>
    <row r="252" spans="1:15" x14ac:dyDescent="0.25">
      <c r="A252" s="54" t="s">
        <v>331</v>
      </c>
      <c r="B252" s="42" t="s">
        <v>985</v>
      </c>
      <c r="C252" s="66" t="s">
        <v>901</v>
      </c>
      <c r="D252" s="68" t="s">
        <v>902</v>
      </c>
      <c r="E252" s="68" t="s">
        <v>58</v>
      </c>
      <c r="F252" s="68">
        <v>2</v>
      </c>
      <c r="G252" s="82" t="s">
        <v>54</v>
      </c>
      <c r="H252" s="82" t="s">
        <v>54</v>
      </c>
      <c r="I252" s="82" t="s">
        <v>53</v>
      </c>
      <c r="J252" s="82" t="s">
        <v>2020</v>
      </c>
      <c r="K252" s="82" t="s">
        <v>2020</v>
      </c>
      <c r="L252" s="82" t="s">
        <v>2020</v>
      </c>
      <c r="M252" s="82" t="s">
        <v>2020</v>
      </c>
      <c r="N252" s="82" t="s">
        <v>2020</v>
      </c>
      <c r="O252" s="82" t="s">
        <v>2020</v>
      </c>
    </row>
    <row r="253" spans="1:15" x14ac:dyDescent="0.25">
      <c r="A253" s="53" t="s">
        <v>332</v>
      </c>
      <c r="B253" s="42" t="s">
        <v>985</v>
      </c>
      <c r="C253" s="66" t="s">
        <v>903</v>
      </c>
      <c r="D253" s="68" t="s">
        <v>904</v>
      </c>
      <c r="E253" s="68" t="s">
        <v>58</v>
      </c>
      <c r="F253" s="68">
        <v>2</v>
      </c>
      <c r="G253" s="82" t="s">
        <v>54</v>
      </c>
      <c r="H253" s="82" t="s">
        <v>54</v>
      </c>
      <c r="I253" s="82" t="s">
        <v>53</v>
      </c>
      <c r="J253" s="82" t="s">
        <v>2020</v>
      </c>
      <c r="K253" s="82" t="s">
        <v>2020</v>
      </c>
      <c r="L253" s="82" t="s">
        <v>2020</v>
      </c>
      <c r="M253" s="82" t="s">
        <v>2020</v>
      </c>
      <c r="N253" s="82" t="s">
        <v>2020</v>
      </c>
      <c r="O253" s="82" t="s">
        <v>2020</v>
      </c>
    </row>
    <row r="254" spans="1:15" x14ac:dyDescent="0.25">
      <c r="A254" s="54" t="s">
        <v>333</v>
      </c>
      <c r="B254" s="42" t="s">
        <v>985</v>
      </c>
      <c r="C254" s="66" t="s">
        <v>905</v>
      </c>
      <c r="D254" s="68" t="s">
        <v>906</v>
      </c>
      <c r="E254" s="68" t="s">
        <v>58</v>
      </c>
      <c r="F254" s="68">
        <v>3</v>
      </c>
      <c r="G254" s="82" t="s">
        <v>54</v>
      </c>
      <c r="H254" s="82" t="s">
        <v>54</v>
      </c>
      <c r="I254" s="82" t="s">
        <v>54</v>
      </c>
      <c r="J254" s="82" t="s">
        <v>2020</v>
      </c>
      <c r="K254" s="82" t="s">
        <v>2020</v>
      </c>
      <c r="L254" s="82" t="s">
        <v>2020</v>
      </c>
      <c r="M254" s="82" t="s">
        <v>2020</v>
      </c>
      <c r="N254" s="82" t="s">
        <v>2020</v>
      </c>
      <c r="O254" s="82" t="s">
        <v>2020</v>
      </c>
    </row>
    <row r="255" spans="1:15" x14ac:dyDescent="0.25">
      <c r="A255" s="53" t="s">
        <v>334</v>
      </c>
      <c r="B255" s="42" t="s">
        <v>985</v>
      </c>
      <c r="C255" s="66" t="s">
        <v>907</v>
      </c>
      <c r="D255" s="68" t="s">
        <v>908</v>
      </c>
      <c r="E255" s="68" t="s">
        <v>58</v>
      </c>
      <c r="F255" s="68">
        <v>0</v>
      </c>
      <c r="G255" s="82" t="s">
        <v>53</v>
      </c>
      <c r="H255" s="82" t="s">
        <v>53</v>
      </c>
      <c r="I255" s="82" t="s">
        <v>53</v>
      </c>
      <c r="J255" s="82" t="s">
        <v>2020</v>
      </c>
      <c r="K255" s="82" t="s">
        <v>2020</v>
      </c>
      <c r="L255" s="82" t="s">
        <v>2020</v>
      </c>
      <c r="M255" s="82" t="s">
        <v>2020</v>
      </c>
      <c r="N255" s="82" t="s">
        <v>2020</v>
      </c>
      <c r="O255" s="82" t="s">
        <v>2020</v>
      </c>
    </row>
    <row r="256" spans="1:15" x14ac:dyDescent="0.25">
      <c r="A256" s="54" t="s">
        <v>335</v>
      </c>
      <c r="B256" s="42" t="s">
        <v>985</v>
      </c>
      <c r="C256" s="66" t="s">
        <v>909</v>
      </c>
      <c r="D256" s="68" t="s">
        <v>910</v>
      </c>
      <c r="E256" s="68" t="s">
        <v>58</v>
      </c>
      <c r="F256" s="68">
        <v>0</v>
      </c>
      <c r="G256" s="82" t="s">
        <v>53</v>
      </c>
      <c r="H256" s="82" t="s">
        <v>53</v>
      </c>
      <c r="I256" s="82" t="s">
        <v>53</v>
      </c>
      <c r="J256" s="82" t="s">
        <v>2020</v>
      </c>
      <c r="K256" s="82" t="s">
        <v>2020</v>
      </c>
      <c r="L256" s="82" t="s">
        <v>2020</v>
      </c>
      <c r="M256" s="82" t="s">
        <v>2020</v>
      </c>
      <c r="N256" s="82" t="s">
        <v>2020</v>
      </c>
      <c r="O256" s="82" t="s">
        <v>2020</v>
      </c>
    </row>
    <row r="257" spans="1:15" x14ac:dyDescent="0.25">
      <c r="A257" s="53" t="s">
        <v>336</v>
      </c>
      <c r="B257" s="42" t="s">
        <v>985</v>
      </c>
      <c r="C257" s="66" t="s">
        <v>911</v>
      </c>
      <c r="D257" s="68" t="s">
        <v>912</v>
      </c>
      <c r="E257" s="68" t="s">
        <v>58</v>
      </c>
      <c r="F257" s="68">
        <v>0</v>
      </c>
      <c r="G257" s="82" t="s">
        <v>53</v>
      </c>
      <c r="H257" s="82" t="s">
        <v>53</v>
      </c>
      <c r="I257" s="82" t="s">
        <v>53</v>
      </c>
      <c r="J257" s="82" t="s">
        <v>2020</v>
      </c>
      <c r="K257" s="82" t="s">
        <v>2020</v>
      </c>
      <c r="L257" s="82" t="s">
        <v>2020</v>
      </c>
      <c r="M257" s="82" t="s">
        <v>2020</v>
      </c>
      <c r="N257" s="82" t="s">
        <v>2020</v>
      </c>
      <c r="O257" s="82" t="s">
        <v>2020</v>
      </c>
    </row>
    <row r="258" spans="1:15" x14ac:dyDescent="0.25">
      <c r="A258" s="54" t="s">
        <v>337</v>
      </c>
      <c r="B258" s="42" t="s">
        <v>985</v>
      </c>
      <c r="C258" s="66" t="s">
        <v>913</v>
      </c>
      <c r="D258" s="68" t="s">
        <v>914</v>
      </c>
      <c r="E258" s="68" t="s">
        <v>58</v>
      </c>
      <c r="F258" s="68">
        <v>1</v>
      </c>
      <c r="G258" s="82" t="s">
        <v>55</v>
      </c>
      <c r="H258" s="82" t="s">
        <v>53</v>
      </c>
      <c r="I258" s="82" t="s">
        <v>53</v>
      </c>
      <c r="J258" s="82" t="s">
        <v>2020</v>
      </c>
      <c r="K258" s="82" t="s">
        <v>2020</v>
      </c>
      <c r="L258" s="82" t="s">
        <v>2020</v>
      </c>
      <c r="M258" s="82" t="s">
        <v>2020</v>
      </c>
      <c r="N258" s="82" t="s">
        <v>2020</v>
      </c>
      <c r="O258" s="82" t="s">
        <v>2020</v>
      </c>
    </row>
    <row r="259" spans="1:15" x14ac:dyDescent="0.25">
      <c r="A259" s="53" t="s">
        <v>338</v>
      </c>
      <c r="B259" s="42" t="s">
        <v>985</v>
      </c>
      <c r="C259" s="66" t="s">
        <v>915</v>
      </c>
      <c r="D259" s="68" t="s">
        <v>916</v>
      </c>
      <c r="E259" s="68" t="s">
        <v>58</v>
      </c>
      <c r="F259" s="68">
        <v>0</v>
      </c>
      <c r="G259" s="82" t="s">
        <v>53</v>
      </c>
      <c r="H259" s="82" t="s">
        <v>53</v>
      </c>
      <c r="I259" s="82" t="s">
        <v>53</v>
      </c>
      <c r="J259" s="82" t="s">
        <v>2020</v>
      </c>
      <c r="K259" s="82" t="s">
        <v>2020</v>
      </c>
      <c r="L259" s="82" t="s">
        <v>2020</v>
      </c>
      <c r="M259" s="82" t="s">
        <v>2020</v>
      </c>
      <c r="N259" s="82" t="s">
        <v>2020</v>
      </c>
      <c r="O259" s="82" t="s">
        <v>2020</v>
      </c>
    </row>
    <row r="260" spans="1:15" x14ac:dyDescent="0.25">
      <c r="A260" s="54" t="s">
        <v>339</v>
      </c>
      <c r="B260" s="42" t="s">
        <v>985</v>
      </c>
      <c r="C260" s="66" t="s">
        <v>917</v>
      </c>
      <c r="D260" s="68" t="s">
        <v>918</v>
      </c>
      <c r="E260" s="68" t="s">
        <v>58</v>
      </c>
      <c r="F260" s="68">
        <v>0</v>
      </c>
      <c r="G260" s="82" t="s">
        <v>53</v>
      </c>
      <c r="H260" s="82" t="s">
        <v>53</v>
      </c>
      <c r="I260" s="82" t="s">
        <v>53</v>
      </c>
      <c r="J260" s="82" t="s">
        <v>2020</v>
      </c>
      <c r="K260" s="82" t="s">
        <v>2020</v>
      </c>
      <c r="L260" s="82" t="s">
        <v>2020</v>
      </c>
      <c r="M260" s="82" t="s">
        <v>2020</v>
      </c>
      <c r="N260" s="82" t="s">
        <v>2020</v>
      </c>
      <c r="O260" s="82" t="s">
        <v>2020</v>
      </c>
    </row>
    <row r="261" spans="1:15" x14ac:dyDescent="0.25">
      <c r="A261" s="53" t="s">
        <v>340</v>
      </c>
      <c r="B261" s="42" t="s">
        <v>985</v>
      </c>
      <c r="C261" s="66" t="s">
        <v>919</v>
      </c>
      <c r="D261" s="68" t="s">
        <v>920</v>
      </c>
      <c r="E261" s="68" t="s">
        <v>58</v>
      </c>
      <c r="F261" s="68">
        <v>0</v>
      </c>
      <c r="G261" s="82" t="s">
        <v>53</v>
      </c>
      <c r="H261" s="82" t="s">
        <v>53</v>
      </c>
      <c r="I261" s="82" t="s">
        <v>53</v>
      </c>
      <c r="J261" s="82" t="s">
        <v>2020</v>
      </c>
      <c r="K261" s="82" t="s">
        <v>2020</v>
      </c>
      <c r="L261" s="82" t="s">
        <v>2020</v>
      </c>
      <c r="M261" s="82" t="s">
        <v>2020</v>
      </c>
      <c r="N261" s="82" t="s">
        <v>2020</v>
      </c>
      <c r="O261" s="82" t="s">
        <v>2020</v>
      </c>
    </row>
    <row r="262" spans="1:15" ht="30" x14ac:dyDescent="0.25">
      <c r="A262" s="54" t="s">
        <v>341</v>
      </c>
      <c r="B262" s="42" t="s">
        <v>985</v>
      </c>
      <c r="C262" s="66" t="s">
        <v>921</v>
      </c>
      <c r="D262" s="68" t="s">
        <v>922</v>
      </c>
      <c r="E262" s="68" t="s">
        <v>58</v>
      </c>
      <c r="F262" s="68">
        <v>1</v>
      </c>
      <c r="G262" s="82" t="s">
        <v>54</v>
      </c>
      <c r="H262" s="82" t="s">
        <v>53</v>
      </c>
      <c r="I262" s="82" t="s">
        <v>53</v>
      </c>
      <c r="J262" s="82" t="s">
        <v>2020</v>
      </c>
      <c r="K262" s="82" t="s">
        <v>2020</v>
      </c>
      <c r="L262" s="82" t="s">
        <v>2020</v>
      </c>
      <c r="M262" s="82" t="s">
        <v>2020</v>
      </c>
      <c r="N262" s="82" t="s">
        <v>2020</v>
      </c>
      <c r="O262" s="82" t="s">
        <v>2020</v>
      </c>
    </row>
    <row r="263" spans="1:15" x14ac:dyDescent="0.25">
      <c r="A263" s="53" t="s">
        <v>342</v>
      </c>
      <c r="B263" s="42" t="s">
        <v>985</v>
      </c>
      <c r="C263" s="66" t="s">
        <v>923</v>
      </c>
      <c r="D263" s="68" t="s">
        <v>924</v>
      </c>
      <c r="E263" s="68" t="s">
        <v>58</v>
      </c>
      <c r="F263" s="68">
        <v>0</v>
      </c>
      <c r="G263" s="82" t="s">
        <v>53</v>
      </c>
      <c r="H263" s="82" t="s">
        <v>53</v>
      </c>
      <c r="I263" s="82" t="s">
        <v>53</v>
      </c>
      <c r="J263" s="82" t="s">
        <v>2020</v>
      </c>
      <c r="K263" s="82" t="s">
        <v>2020</v>
      </c>
      <c r="L263" s="82" t="s">
        <v>2020</v>
      </c>
      <c r="M263" s="82" t="s">
        <v>2020</v>
      </c>
      <c r="N263" s="82" t="s">
        <v>2020</v>
      </c>
      <c r="O263" s="82" t="s">
        <v>2020</v>
      </c>
    </row>
    <row r="264" spans="1:15" x14ac:dyDescent="0.25">
      <c r="A264" s="54" t="s">
        <v>343</v>
      </c>
      <c r="B264" s="42" t="s">
        <v>985</v>
      </c>
      <c r="C264" s="66" t="s">
        <v>925</v>
      </c>
      <c r="D264" s="68" t="s">
        <v>926</v>
      </c>
      <c r="E264" s="68" t="s">
        <v>58</v>
      </c>
      <c r="F264" s="68">
        <v>0</v>
      </c>
      <c r="G264" s="82" t="s">
        <v>53</v>
      </c>
      <c r="H264" s="82" t="s">
        <v>53</v>
      </c>
      <c r="I264" s="82" t="s">
        <v>53</v>
      </c>
      <c r="J264" s="82" t="s">
        <v>2020</v>
      </c>
      <c r="K264" s="82" t="s">
        <v>2020</v>
      </c>
      <c r="L264" s="82" t="s">
        <v>2020</v>
      </c>
      <c r="M264" s="82" t="s">
        <v>2020</v>
      </c>
      <c r="N264" s="82" t="s">
        <v>2020</v>
      </c>
      <c r="O264" s="82" t="s">
        <v>2020</v>
      </c>
    </row>
    <row r="265" spans="1:15" x14ac:dyDescent="0.25">
      <c r="A265" s="53" t="s">
        <v>344</v>
      </c>
      <c r="B265" s="42" t="s">
        <v>985</v>
      </c>
      <c r="C265" s="66" t="s">
        <v>927</v>
      </c>
      <c r="D265" s="68" t="s">
        <v>928</v>
      </c>
      <c r="E265" s="68" t="s">
        <v>58</v>
      </c>
      <c r="F265" s="68">
        <v>1</v>
      </c>
      <c r="G265" s="82" t="s">
        <v>54</v>
      </c>
      <c r="H265" s="82" t="s">
        <v>53</v>
      </c>
      <c r="I265" s="82" t="s">
        <v>53</v>
      </c>
      <c r="J265" s="82" t="s">
        <v>2020</v>
      </c>
      <c r="K265" s="82" t="s">
        <v>2020</v>
      </c>
      <c r="L265" s="82" t="s">
        <v>2020</v>
      </c>
      <c r="M265" s="82" t="s">
        <v>2020</v>
      </c>
      <c r="N265" s="82" t="s">
        <v>2020</v>
      </c>
      <c r="O265" s="82" t="s">
        <v>2020</v>
      </c>
    </row>
    <row r="266" spans="1:15" x14ac:dyDescent="0.25">
      <c r="A266" s="54" t="s">
        <v>345</v>
      </c>
      <c r="B266" s="42" t="s">
        <v>985</v>
      </c>
      <c r="C266" s="66" t="s">
        <v>929</v>
      </c>
      <c r="D266" s="68" t="s">
        <v>930</v>
      </c>
      <c r="E266" s="68" t="s">
        <v>58</v>
      </c>
      <c r="F266" s="68">
        <v>0</v>
      </c>
      <c r="G266" s="82" t="s">
        <v>53</v>
      </c>
      <c r="H266" s="82" t="s">
        <v>53</v>
      </c>
      <c r="I266" s="82" t="s">
        <v>53</v>
      </c>
      <c r="J266" s="82" t="s">
        <v>2020</v>
      </c>
      <c r="K266" s="82" t="s">
        <v>2020</v>
      </c>
      <c r="L266" s="82" t="s">
        <v>2020</v>
      </c>
      <c r="M266" s="82" t="s">
        <v>2020</v>
      </c>
      <c r="N266" s="82" t="s">
        <v>2020</v>
      </c>
      <c r="O266" s="82" t="s">
        <v>2020</v>
      </c>
    </row>
    <row r="267" spans="1:15" x14ac:dyDescent="0.25">
      <c r="A267" s="53" t="s">
        <v>346</v>
      </c>
      <c r="B267" s="42" t="s">
        <v>985</v>
      </c>
      <c r="C267" s="66" t="s">
        <v>931</v>
      </c>
      <c r="D267" s="68" t="s">
        <v>932</v>
      </c>
      <c r="E267" s="68" t="s">
        <v>58</v>
      </c>
      <c r="F267" s="68">
        <v>0</v>
      </c>
      <c r="G267" s="82" t="s">
        <v>53</v>
      </c>
      <c r="H267" s="82" t="s">
        <v>53</v>
      </c>
      <c r="I267" s="82" t="s">
        <v>53</v>
      </c>
      <c r="J267" s="82" t="s">
        <v>2020</v>
      </c>
      <c r="K267" s="82" t="s">
        <v>2020</v>
      </c>
      <c r="L267" s="82" t="s">
        <v>2020</v>
      </c>
      <c r="M267" s="82" t="s">
        <v>2020</v>
      </c>
      <c r="N267" s="82" t="s">
        <v>2020</v>
      </c>
      <c r="O267" s="82" t="s">
        <v>2020</v>
      </c>
    </row>
    <row r="268" spans="1:15" x14ac:dyDescent="0.25">
      <c r="A268" s="54" t="s">
        <v>347</v>
      </c>
      <c r="B268" s="42" t="s">
        <v>985</v>
      </c>
      <c r="C268" s="66" t="s">
        <v>933</v>
      </c>
      <c r="D268" s="68" t="s">
        <v>934</v>
      </c>
      <c r="E268" s="68" t="s">
        <v>58</v>
      </c>
      <c r="F268" s="68">
        <v>0</v>
      </c>
      <c r="G268" s="82" t="s">
        <v>53</v>
      </c>
      <c r="H268" s="82" t="s">
        <v>53</v>
      </c>
      <c r="I268" s="82" t="s">
        <v>53</v>
      </c>
      <c r="J268" s="82" t="s">
        <v>2020</v>
      </c>
      <c r="K268" s="82" t="s">
        <v>2020</v>
      </c>
      <c r="L268" s="82" t="s">
        <v>2020</v>
      </c>
      <c r="M268" s="82" t="s">
        <v>2020</v>
      </c>
      <c r="N268" s="82" t="s">
        <v>2020</v>
      </c>
      <c r="O268" s="82" t="s">
        <v>2020</v>
      </c>
    </row>
    <row r="269" spans="1:15" ht="30" x14ac:dyDescent="0.25">
      <c r="A269" s="53" t="s">
        <v>348</v>
      </c>
      <c r="B269" s="42" t="s">
        <v>985</v>
      </c>
      <c r="C269" s="66" t="s">
        <v>935</v>
      </c>
      <c r="D269" s="68" t="s">
        <v>936</v>
      </c>
      <c r="E269" s="68" t="s">
        <v>58</v>
      </c>
      <c r="F269" s="68">
        <v>0</v>
      </c>
      <c r="G269" s="82" t="s">
        <v>53</v>
      </c>
      <c r="H269" s="82" t="s">
        <v>53</v>
      </c>
      <c r="I269" s="82" t="s">
        <v>53</v>
      </c>
      <c r="J269" s="82" t="s">
        <v>2020</v>
      </c>
      <c r="K269" s="82" t="s">
        <v>2020</v>
      </c>
      <c r="L269" s="82" t="s">
        <v>2020</v>
      </c>
      <c r="M269" s="82" t="s">
        <v>2020</v>
      </c>
      <c r="N269" s="82" t="s">
        <v>2020</v>
      </c>
      <c r="O269" s="82" t="s">
        <v>2020</v>
      </c>
    </row>
    <row r="270" spans="1:15" x14ac:dyDescent="0.25">
      <c r="A270" s="54" t="s">
        <v>349</v>
      </c>
      <c r="B270" s="42" t="s">
        <v>985</v>
      </c>
      <c r="C270" s="66" t="s">
        <v>937</v>
      </c>
      <c r="D270" s="68" t="s">
        <v>938</v>
      </c>
      <c r="E270" s="68" t="s">
        <v>58</v>
      </c>
      <c r="F270" s="68">
        <v>1</v>
      </c>
      <c r="G270" s="82" t="s">
        <v>54</v>
      </c>
      <c r="H270" s="82" t="s">
        <v>53</v>
      </c>
      <c r="I270" s="82" t="s">
        <v>53</v>
      </c>
      <c r="J270" s="82" t="s">
        <v>2020</v>
      </c>
      <c r="K270" s="82" t="s">
        <v>2020</v>
      </c>
      <c r="L270" s="82" t="s">
        <v>2020</v>
      </c>
      <c r="M270" s="82" t="s">
        <v>2020</v>
      </c>
      <c r="N270" s="82" t="s">
        <v>2020</v>
      </c>
      <c r="O270" s="82" t="s">
        <v>2020</v>
      </c>
    </row>
    <row r="271" spans="1:15" ht="30" x14ac:dyDescent="0.25">
      <c r="A271" s="53" t="s">
        <v>350</v>
      </c>
      <c r="B271" s="42" t="s">
        <v>985</v>
      </c>
      <c r="C271" s="66" t="s">
        <v>939</v>
      </c>
      <c r="D271" s="68" t="s">
        <v>940</v>
      </c>
      <c r="E271" s="68" t="s">
        <v>58</v>
      </c>
      <c r="F271" s="68">
        <v>0</v>
      </c>
      <c r="G271" s="82" t="s">
        <v>53</v>
      </c>
      <c r="H271" s="82" t="s">
        <v>53</v>
      </c>
      <c r="I271" s="82" t="s">
        <v>53</v>
      </c>
      <c r="J271" s="82" t="s">
        <v>2020</v>
      </c>
      <c r="K271" s="82" t="s">
        <v>2020</v>
      </c>
      <c r="L271" s="82" t="s">
        <v>2020</v>
      </c>
      <c r="M271" s="82" t="s">
        <v>2020</v>
      </c>
      <c r="N271" s="82" t="s">
        <v>2020</v>
      </c>
      <c r="O271" s="82" t="s">
        <v>2020</v>
      </c>
    </row>
    <row r="272" spans="1:15" x14ac:dyDescent="0.25">
      <c r="A272" s="54" t="s">
        <v>351</v>
      </c>
      <c r="B272" s="42" t="s">
        <v>985</v>
      </c>
      <c r="C272" s="66" t="s">
        <v>941</v>
      </c>
      <c r="D272" s="68" t="s">
        <v>942</v>
      </c>
      <c r="E272" s="68" t="s">
        <v>58</v>
      </c>
      <c r="F272" s="68">
        <v>0</v>
      </c>
      <c r="G272" s="82" t="s">
        <v>53</v>
      </c>
      <c r="H272" s="82" t="s">
        <v>53</v>
      </c>
      <c r="I272" s="82" t="s">
        <v>53</v>
      </c>
      <c r="J272" s="82" t="s">
        <v>2020</v>
      </c>
      <c r="K272" s="82" t="s">
        <v>2020</v>
      </c>
      <c r="L272" s="82" t="s">
        <v>2020</v>
      </c>
      <c r="M272" s="82" t="s">
        <v>2020</v>
      </c>
      <c r="N272" s="82" t="s">
        <v>2020</v>
      </c>
      <c r="O272" s="82" t="s">
        <v>2020</v>
      </c>
    </row>
    <row r="273" spans="1:15" ht="30" x14ac:dyDescent="0.25">
      <c r="A273" s="53" t="s">
        <v>352</v>
      </c>
      <c r="B273" s="42" t="s">
        <v>985</v>
      </c>
      <c r="C273" s="66" t="s">
        <v>943</v>
      </c>
      <c r="D273" s="68" t="s">
        <v>944</v>
      </c>
      <c r="E273" s="68" t="s">
        <v>58</v>
      </c>
      <c r="F273" s="68">
        <v>0</v>
      </c>
      <c r="G273" s="82" t="s">
        <v>53</v>
      </c>
      <c r="H273" s="82" t="s">
        <v>53</v>
      </c>
      <c r="I273" s="82" t="s">
        <v>53</v>
      </c>
      <c r="J273" s="82" t="s">
        <v>2020</v>
      </c>
      <c r="K273" s="82" t="s">
        <v>2020</v>
      </c>
      <c r="L273" s="82" t="s">
        <v>2020</v>
      </c>
      <c r="M273" s="82" t="s">
        <v>2020</v>
      </c>
      <c r="N273" s="82" t="s">
        <v>2020</v>
      </c>
      <c r="O273" s="82" t="s">
        <v>2020</v>
      </c>
    </row>
    <row r="274" spans="1:15" x14ac:dyDescent="0.25">
      <c r="A274" s="54" t="s">
        <v>353</v>
      </c>
      <c r="B274" s="42" t="s">
        <v>985</v>
      </c>
      <c r="C274" s="66" t="s">
        <v>945</v>
      </c>
      <c r="D274" s="68" t="s">
        <v>946</v>
      </c>
      <c r="E274" s="68" t="s">
        <v>58</v>
      </c>
      <c r="F274" s="68">
        <v>1</v>
      </c>
      <c r="G274" s="82" t="s">
        <v>53</v>
      </c>
      <c r="H274" s="82" t="s">
        <v>54</v>
      </c>
      <c r="I274" s="82" t="s">
        <v>53</v>
      </c>
      <c r="J274" s="82" t="s">
        <v>2020</v>
      </c>
      <c r="K274" s="82" t="s">
        <v>2020</v>
      </c>
      <c r="L274" s="82" t="s">
        <v>2020</v>
      </c>
      <c r="M274" s="82" t="s">
        <v>2020</v>
      </c>
      <c r="N274" s="82" t="s">
        <v>2020</v>
      </c>
      <c r="O274" s="82" t="s">
        <v>2020</v>
      </c>
    </row>
    <row r="275" spans="1:15" x14ac:dyDescent="0.25">
      <c r="A275" s="53" t="s">
        <v>354</v>
      </c>
      <c r="B275" s="42" t="s">
        <v>985</v>
      </c>
      <c r="C275" s="66" t="s">
        <v>947</v>
      </c>
      <c r="D275" s="68" t="s">
        <v>948</v>
      </c>
      <c r="E275" s="68" t="s">
        <v>58</v>
      </c>
      <c r="F275" s="68">
        <v>0</v>
      </c>
      <c r="G275" s="82" t="s">
        <v>53</v>
      </c>
      <c r="H275" s="82" t="s">
        <v>53</v>
      </c>
      <c r="I275" s="82" t="s">
        <v>53</v>
      </c>
      <c r="J275" s="82" t="s">
        <v>2020</v>
      </c>
      <c r="K275" s="82" t="s">
        <v>2020</v>
      </c>
      <c r="L275" s="82" t="s">
        <v>2020</v>
      </c>
      <c r="M275" s="82" t="s">
        <v>2020</v>
      </c>
      <c r="N275" s="82" t="s">
        <v>2020</v>
      </c>
      <c r="O275" s="82" t="s">
        <v>2020</v>
      </c>
    </row>
    <row r="276" spans="1:15" ht="30" x14ac:dyDescent="0.25">
      <c r="A276" s="54" t="s">
        <v>355</v>
      </c>
      <c r="B276" s="42" t="s">
        <v>985</v>
      </c>
      <c r="C276" s="66" t="s">
        <v>949</v>
      </c>
      <c r="D276" s="68" t="s">
        <v>950</v>
      </c>
      <c r="E276" s="68" t="s">
        <v>58</v>
      </c>
      <c r="F276" s="68">
        <v>0</v>
      </c>
      <c r="G276" s="82" t="s">
        <v>53</v>
      </c>
      <c r="H276" s="82" t="s">
        <v>53</v>
      </c>
      <c r="I276" s="82" t="s">
        <v>53</v>
      </c>
      <c r="J276" s="82" t="s">
        <v>2020</v>
      </c>
      <c r="K276" s="82" t="s">
        <v>2020</v>
      </c>
      <c r="L276" s="82" t="s">
        <v>2020</v>
      </c>
      <c r="M276" s="82" t="s">
        <v>2020</v>
      </c>
      <c r="N276" s="82" t="s">
        <v>2020</v>
      </c>
      <c r="O276" s="82" t="s">
        <v>2020</v>
      </c>
    </row>
    <row r="277" spans="1:15" ht="30" x14ac:dyDescent="0.25">
      <c r="A277" s="53" t="s">
        <v>356</v>
      </c>
      <c r="B277" s="42" t="s">
        <v>985</v>
      </c>
      <c r="C277" s="66" t="s">
        <v>951</v>
      </c>
      <c r="D277" s="68" t="s">
        <v>952</v>
      </c>
      <c r="E277" s="68" t="s">
        <v>58</v>
      </c>
      <c r="F277" s="68">
        <v>1</v>
      </c>
      <c r="G277" s="82" t="s">
        <v>54</v>
      </c>
      <c r="H277" s="82" t="s">
        <v>53</v>
      </c>
      <c r="I277" s="82" t="s">
        <v>53</v>
      </c>
      <c r="J277" s="82" t="s">
        <v>2020</v>
      </c>
      <c r="K277" s="82" t="s">
        <v>2020</v>
      </c>
      <c r="L277" s="82" t="s">
        <v>2020</v>
      </c>
      <c r="M277" s="82" t="s">
        <v>2020</v>
      </c>
      <c r="N277" s="82" t="s">
        <v>2020</v>
      </c>
      <c r="O277" s="82" t="s">
        <v>2020</v>
      </c>
    </row>
    <row r="278" spans="1:15" x14ac:dyDescent="0.25">
      <c r="A278" s="54" t="s">
        <v>357</v>
      </c>
      <c r="B278" s="42" t="s">
        <v>985</v>
      </c>
      <c r="C278" s="66" t="s">
        <v>953</v>
      </c>
      <c r="D278" s="68" t="s">
        <v>954</v>
      </c>
      <c r="E278" s="68" t="s">
        <v>58</v>
      </c>
      <c r="F278" s="68">
        <v>0</v>
      </c>
      <c r="G278" s="82" t="s">
        <v>53</v>
      </c>
      <c r="H278" s="82" t="s">
        <v>53</v>
      </c>
      <c r="I278" s="82" t="s">
        <v>53</v>
      </c>
      <c r="J278" s="82" t="s">
        <v>2020</v>
      </c>
      <c r="K278" s="82" t="s">
        <v>2020</v>
      </c>
      <c r="L278" s="82" t="s">
        <v>2020</v>
      </c>
      <c r="M278" s="82" t="s">
        <v>2020</v>
      </c>
      <c r="N278" s="82" t="s">
        <v>2020</v>
      </c>
      <c r="O278" s="82" t="s">
        <v>2020</v>
      </c>
    </row>
    <row r="279" spans="1:15" x14ac:dyDescent="0.25">
      <c r="A279" s="53" t="s">
        <v>358</v>
      </c>
      <c r="B279" s="42" t="s">
        <v>985</v>
      </c>
      <c r="C279" s="66" t="s">
        <v>955</v>
      </c>
      <c r="D279" s="68" t="s">
        <v>956</v>
      </c>
      <c r="E279" s="68" t="s">
        <v>58</v>
      </c>
      <c r="F279" s="68">
        <v>1</v>
      </c>
      <c r="G279" s="82" t="s">
        <v>54</v>
      </c>
      <c r="H279" s="82" t="s">
        <v>53</v>
      </c>
      <c r="I279" s="82" t="s">
        <v>53</v>
      </c>
      <c r="J279" s="82" t="s">
        <v>2020</v>
      </c>
      <c r="K279" s="82" t="s">
        <v>2020</v>
      </c>
      <c r="L279" s="82" t="s">
        <v>2020</v>
      </c>
      <c r="M279" s="82" t="s">
        <v>2020</v>
      </c>
      <c r="N279" s="82" t="s">
        <v>2020</v>
      </c>
      <c r="O279" s="82" t="s">
        <v>2020</v>
      </c>
    </row>
    <row r="280" spans="1:15" x14ac:dyDescent="0.25">
      <c r="A280" s="54" t="s">
        <v>359</v>
      </c>
      <c r="B280" s="42" t="s">
        <v>985</v>
      </c>
      <c r="C280" s="66" t="s">
        <v>957</v>
      </c>
      <c r="D280" s="68" t="s">
        <v>958</v>
      </c>
      <c r="E280" s="68" t="s">
        <v>58</v>
      </c>
      <c r="F280" s="68">
        <v>0</v>
      </c>
      <c r="G280" s="82" t="s">
        <v>53</v>
      </c>
      <c r="H280" s="82" t="s">
        <v>53</v>
      </c>
      <c r="I280" s="82" t="s">
        <v>53</v>
      </c>
      <c r="J280" s="82" t="s">
        <v>2020</v>
      </c>
      <c r="K280" s="82" t="s">
        <v>2020</v>
      </c>
      <c r="L280" s="82" t="s">
        <v>2020</v>
      </c>
      <c r="M280" s="82" t="s">
        <v>2020</v>
      </c>
      <c r="N280" s="82" t="s">
        <v>2020</v>
      </c>
      <c r="O280" s="82" t="s">
        <v>2020</v>
      </c>
    </row>
    <row r="281" spans="1:15" x14ac:dyDescent="0.25">
      <c r="A281" s="53" t="s">
        <v>360</v>
      </c>
      <c r="B281" s="42" t="s">
        <v>985</v>
      </c>
      <c r="C281" s="66" t="s">
        <v>959</v>
      </c>
      <c r="D281" s="68" t="s">
        <v>960</v>
      </c>
      <c r="E281" s="68" t="s">
        <v>58</v>
      </c>
      <c r="F281" s="68">
        <v>0</v>
      </c>
      <c r="G281" s="82" t="s">
        <v>53</v>
      </c>
      <c r="H281" s="82" t="s">
        <v>53</v>
      </c>
      <c r="I281" s="82" t="s">
        <v>53</v>
      </c>
      <c r="J281" s="82" t="s">
        <v>2020</v>
      </c>
      <c r="K281" s="82" t="s">
        <v>2020</v>
      </c>
      <c r="L281" s="82" t="s">
        <v>2020</v>
      </c>
      <c r="M281" s="82" t="s">
        <v>2020</v>
      </c>
      <c r="N281" s="82" t="s">
        <v>2020</v>
      </c>
      <c r="O281" s="82" t="s">
        <v>2020</v>
      </c>
    </row>
    <row r="282" spans="1:15" ht="30" x14ac:dyDescent="0.25">
      <c r="A282" s="54" t="s">
        <v>361</v>
      </c>
      <c r="B282" s="42" t="s">
        <v>985</v>
      </c>
      <c r="C282" s="66" t="s">
        <v>961</v>
      </c>
      <c r="D282" s="68" t="s">
        <v>962</v>
      </c>
      <c r="E282" s="68" t="s">
        <v>58</v>
      </c>
      <c r="F282" s="68">
        <v>0</v>
      </c>
      <c r="G282" s="82" t="s">
        <v>53</v>
      </c>
      <c r="H282" s="82" t="s">
        <v>53</v>
      </c>
      <c r="I282" s="82" t="s">
        <v>53</v>
      </c>
      <c r="J282" s="82" t="s">
        <v>2020</v>
      </c>
      <c r="K282" s="82" t="s">
        <v>2020</v>
      </c>
      <c r="L282" s="82" t="s">
        <v>2020</v>
      </c>
      <c r="M282" s="82" t="s">
        <v>2020</v>
      </c>
      <c r="N282" s="82" t="s">
        <v>2020</v>
      </c>
      <c r="O282" s="82" t="s">
        <v>2020</v>
      </c>
    </row>
    <row r="283" spans="1:15" x14ac:dyDescent="0.25">
      <c r="A283" s="53" t="s">
        <v>362</v>
      </c>
      <c r="B283" s="42" t="s">
        <v>985</v>
      </c>
      <c r="C283" s="66" t="s">
        <v>963</v>
      </c>
      <c r="D283" s="68" t="s">
        <v>964</v>
      </c>
      <c r="E283" s="68" t="s">
        <v>58</v>
      </c>
      <c r="F283" s="68">
        <v>0</v>
      </c>
      <c r="G283" s="82" t="s">
        <v>53</v>
      </c>
      <c r="H283" s="82" t="s">
        <v>53</v>
      </c>
      <c r="I283" s="82" t="s">
        <v>53</v>
      </c>
      <c r="J283" s="82" t="s">
        <v>2020</v>
      </c>
      <c r="K283" s="82" t="s">
        <v>2020</v>
      </c>
      <c r="L283" s="82" t="s">
        <v>2020</v>
      </c>
      <c r="M283" s="82" t="s">
        <v>2020</v>
      </c>
      <c r="N283" s="82" t="s">
        <v>2020</v>
      </c>
      <c r="O283" s="82" t="s">
        <v>2020</v>
      </c>
    </row>
    <row r="284" spans="1:15" ht="30" x14ac:dyDescent="0.25">
      <c r="A284" s="54" t="s">
        <v>363</v>
      </c>
      <c r="B284" s="42" t="s">
        <v>985</v>
      </c>
      <c r="C284" s="66" t="s">
        <v>965</v>
      </c>
      <c r="D284" s="68" t="s">
        <v>966</v>
      </c>
      <c r="E284" s="68" t="s">
        <v>58</v>
      </c>
      <c r="F284" s="68">
        <v>1</v>
      </c>
      <c r="G284" s="82" t="s">
        <v>53</v>
      </c>
      <c r="H284" s="82" t="s">
        <v>53</v>
      </c>
      <c r="I284" s="82" t="s">
        <v>54</v>
      </c>
      <c r="J284" s="82" t="s">
        <v>2020</v>
      </c>
      <c r="K284" s="82" t="s">
        <v>2020</v>
      </c>
      <c r="L284" s="82" t="s">
        <v>2020</v>
      </c>
      <c r="M284" s="82" t="s">
        <v>2020</v>
      </c>
      <c r="N284" s="82" t="s">
        <v>2020</v>
      </c>
      <c r="O284" s="82" t="s">
        <v>2020</v>
      </c>
    </row>
    <row r="285" spans="1:15" x14ac:dyDescent="0.25">
      <c r="A285" s="53" t="s">
        <v>364</v>
      </c>
      <c r="B285" s="42" t="s">
        <v>985</v>
      </c>
      <c r="C285" s="66" t="s">
        <v>967</v>
      </c>
      <c r="D285" s="68" t="s">
        <v>968</v>
      </c>
      <c r="E285" s="68" t="s">
        <v>58</v>
      </c>
      <c r="F285" s="68">
        <v>0</v>
      </c>
      <c r="G285" s="82" t="s">
        <v>53</v>
      </c>
      <c r="H285" s="82" t="s">
        <v>53</v>
      </c>
      <c r="I285" s="82" t="s">
        <v>53</v>
      </c>
      <c r="J285" s="82" t="s">
        <v>2020</v>
      </c>
      <c r="K285" s="82" t="s">
        <v>2020</v>
      </c>
      <c r="L285" s="82" t="s">
        <v>2020</v>
      </c>
      <c r="M285" s="82" t="s">
        <v>2020</v>
      </c>
      <c r="N285" s="82" t="s">
        <v>2020</v>
      </c>
      <c r="O285" s="82" t="s">
        <v>2020</v>
      </c>
    </row>
    <row r="286" spans="1:15" ht="30" x14ac:dyDescent="0.25">
      <c r="A286" s="54" t="s">
        <v>365</v>
      </c>
      <c r="B286" s="42" t="s">
        <v>985</v>
      </c>
      <c r="C286" s="66" t="s">
        <v>969</v>
      </c>
      <c r="D286" s="68" t="s">
        <v>970</v>
      </c>
      <c r="E286" s="68" t="s">
        <v>58</v>
      </c>
      <c r="F286" s="68">
        <v>0</v>
      </c>
      <c r="G286" s="82" t="s">
        <v>53</v>
      </c>
      <c r="H286" s="82" t="s">
        <v>53</v>
      </c>
      <c r="I286" s="82" t="s">
        <v>53</v>
      </c>
      <c r="J286" s="82" t="s">
        <v>2020</v>
      </c>
      <c r="K286" s="82" t="s">
        <v>2020</v>
      </c>
      <c r="L286" s="82" t="s">
        <v>2020</v>
      </c>
      <c r="M286" s="82" t="s">
        <v>2020</v>
      </c>
      <c r="N286" s="82" t="s">
        <v>2020</v>
      </c>
      <c r="O286" s="82" t="s">
        <v>2020</v>
      </c>
    </row>
    <row r="287" spans="1:15" x14ac:dyDescent="0.25">
      <c r="A287" s="53" t="s">
        <v>366</v>
      </c>
      <c r="B287" s="42" t="s">
        <v>985</v>
      </c>
      <c r="C287" s="66" t="s">
        <v>971</v>
      </c>
      <c r="D287" s="68" t="s">
        <v>972</v>
      </c>
      <c r="E287" s="68" t="s">
        <v>58</v>
      </c>
      <c r="F287" s="68">
        <v>0</v>
      </c>
      <c r="G287" s="82" t="s">
        <v>53</v>
      </c>
      <c r="H287" s="82" t="s">
        <v>53</v>
      </c>
      <c r="I287" s="82" t="s">
        <v>53</v>
      </c>
      <c r="J287" s="82" t="s">
        <v>2020</v>
      </c>
      <c r="K287" s="82" t="s">
        <v>2020</v>
      </c>
      <c r="L287" s="82" t="s">
        <v>2020</v>
      </c>
      <c r="M287" s="82" t="s">
        <v>2020</v>
      </c>
      <c r="N287" s="82" t="s">
        <v>2020</v>
      </c>
      <c r="O287" s="82" t="s">
        <v>2020</v>
      </c>
    </row>
    <row r="288" spans="1:15" x14ac:dyDescent="0.25">
      <c r="A288" s="54" t="s">
        <v>367</v>
      </c>
      <c r="B288" s="42" t="s">
        <v>985</v>
      </c>
      <c r="C288" s="66" t="s">
        <v>973</v>
      </c>
      <c r="D288" s="68" t="s">
        <v>974</v>
      </c>
      <c r="E288" s="68" t="s">
        <v>58</v>
      </c>
      <c r="F288" s="68">
        <v>1</v>
      </c>
      <c r="G288" s="82" t="s">
        <v>54</v>
      </c>
      <c r="H288" s="82" t="s">
        <v>53</v>
      </c>
      <c r="I288" s="82" t="s">
        <v>53</v>
      </c>
      <c r="J288" s="82" t="s">
        <v>2020</v>
      </c>
      <c r="K288" s="82" t="s">
        <v>2020</v>
      </c>
      <c r="L288" s="82" t="s">
        <v>2020</v>
      </c>
      <c r="M288" s="82" t="s">
        <v>2020</v>
      </c>
      <c r="N288" s="82" t="s">
        <v>2020</v>
      </c>
      <c r="O288" s="82" t="s">
        <v>2020</v>
      </c>
    </row>
    <row r="289" spans="1:15" x14ac:dyDescent="0.25">
      <c r="A289" s="53" t="s">
        <v>368</v>
      </c>
      <c r="B289" s="42" t="s">
        <v>985</v>
      </c>
      <c r="C289" s="66" t="s">
        <v>975</v>
      </c>
      <c r="D289" s="68" t="s">
        <v>976</v>
      </c>
      <c r="E289" s="68" t="s">
        <v>58</v>
      </c>
      <c r="F289" s="68">
        <v>0</v>
      </c>
      <c r="G289" s="82" t="s">
        <v>53</v>
      </c>
      <c r="H289" s="82" t="s">
        <v>53</v>
      </c>
      <c r="I289" s="82" t="s">
        <v>53</v>
      </c>
      <c r="J289" s="82" t="s">
        <v>2020</v>
      </c>
      <c r="K289" s="82" t="s">
        <v>2020</v>
      </c>
      <c r="L289" s="82" t="s">
        <v>2020</v>
      </c>
      <c r="M289" s="82" t="s">
        <v>2020</v>
      </c>
      <c r="N289" s="82" t="s">
        <v>2020</v>
      </c>
      <c r="O289" s="82" t="s">
        <v>2020</v>
      </c>
    </row>
    <row r="290" spans="1:15" x14ac:dyDescent="0.25">
      <c r="A290" s="54" t="s">
        <v>369</v>
      </c>
      <c r="B290" s="42" t="s">
        <v>985</v>
      </c>
      <c r="C290" s="66" t="s">
        <v>977</v>
      </c>
      <c r="D290" s="68" t="s">
        <v>978</v>
      </c>
      <c r="E290" s="68" t="s">
        <v>58</v>
      </c>
      <c r="F290" s="68">
        <v>0</v>
      </c>
      <c r="G290" s="82" t="s">
        <v>53</v>
      </c>
      <c r="H290" s="82" t="s">
        <v>53</v>
      </c>
      <c r="I290" s="82" t="s">
        <v>53</v>
      </c>
      <c r="J290" s="82" t="s">
        <v>2020</v>
      </c>
      <c r="K290" s="82" t="s">
        <v>2020</v>
      </c>
      <c r="L290" s="82" t="s">
        <v>2020</v>
      </c>
      <c r="M290" s="82" t="s">
        <v>2020</v>
      </c>
      <c r="N290" s="82" t="s">
        <v>2020</v>
      </c>
      <c r="O290" s="82" t="s">
        <v>2020</v>
      </c>
    </row>
    <row r="291" spans="1:15" ht="30" x14ac:dyDescent="0.25">
      <c r="A291" s="53" t="s">
        <v>370</v>
      </c>
      <c r="B291" s="42" t="s">
        <v>985</v>
      </c>
      <c r="C291" s="66" t="s">
        <v>979</v>
      </c>
      <c r="D291" s="68" t="s">
        <v>980</v>
      </c>
      <c r="E291" s="68" t="s">
        <v>58</v>
      </c>
      <c r="F291" s="68">
        <v>0</v>
      </c>
      <c r="G291" s="82" t="s">
        <v>53</v>
      </c>
      <c r="H291" s="82" t="s">
        <v>53</v>
      </c>
      <c r="I291" s="82" t="s">
        <v>53</v>
      </c>
      <c r="J291" s="82" t="s">
        <v>2020</v>
      </c>
      <c r="K291" s="82" t="s">
        <v>2020</v>
      </c>
      <c r="L291" s="82" t="s">
        <v>2020</v>
      </c>
      <c r="M291" s="82" t="s">
        <v>2020</v>
      </c>
      <c r="N291" s="82" t="s">
        <v>2020</v>
      </c>
      <c r="O291" s="82" t="s">
        <v>2020</v>
      </c>
    </row>
    <row r="292" spans="1:15" ht="30" x14ac:dyDescent="0.25">
      <c r="A292" s="53" t="s">
        <v>1255</v>
      </c>
      <c r="B292" s="42" t="s">
        <v>1118</v>
      </c>
      <c r="C292" s="66" t="s">
        <v>1256</v>
      </c>
      <c r="D292" s="68" t="s">
        <v>1257</v>
      </c>
      <c r="E292" s="68" t="s">
        <v>58</v>
      </c>
      <c r="F292" s="68">
        <v>1</v>
      </c>
      <c r="G292" s="82" t="s">
        <v>54</v>
      </c>
      <c r="H292" s="82" t="s">
        <v>53</v>
      </c>
      <c r="I292" s="82" t="s">
        <v>53</v>
      </c>
      <c r="J292" s="82" t="s">
        <v>2020</v>
      </c>
      <c r="K292" s="82" t="s">
        <v>2020</v>
      </c>
      <c r="L292" s="82" t="s">
        <v>2020</v>
      </c>
      <c r="M292" s="82" t="s">
        <v>2020</v>
      </c>
      <c r="N292" s="82" t="s">
        <v>2020</v>
      </c>
      <c r="O292" s="82" t="s">
        <v>2020</v>
      </c>
    </row>
    <row r="293" spans="1:15" x14ac:dyDescent="0.25">
      <c r="A293" s="54" t="s">
        <v>1258</v>
      </c>
      <c r="B293" s="42" t="s">
        <v>1118</v>
      </c>
      <c r="C293" s="66" t="s">
        <v>998</v>
      </c>
      <c r="D293" s="68" t="s">
        <v>999</v>
      </c>
      <c r="E293" s="68" t="s">
        <v>58</v>
      </c>
      <c r="F293" s="68">
        <v>1</v>
      </c>
      <c r="G293" s="82" t="s">
        <v>54</v>
      </c>
      <c r="H293" s="82" t="s">
        <v>53</v>
      </c>
      <c r="I293" s="82" t="s">
        <v>53</v>
      </c>
      <c r="J293" s="82" t="s">
        <v>2020</v>
      </c>
      <c r="K293" s="82" t="s">
        <v>2020</v>
      </c>
      <c r="L293" s="82" t="s">
        <v>2020</v>
      </c>
      <c r="M293" s="82" t="s">
        <v>2020</v>
      </c>
      <c r="N293" s="82" t="s">
        <v>2020</v>
      </c>
      <c r="O293" s="82" t="s">
        <v>2020</v>
      </c>
    </row>
    <row r="294" spans="1:15" x14ac:dyDescent="0.25">
      <c r="A294" s="53" t="s">
        <v>1259</v>
      </c>
      <c r="B294" s="42" t="s">
        <v>1118</v>
      </c>
      <c r="C294" s="66" t="s">
        <v>1001</v>
      </c>
      <c r="D294" s="68" t="s">
        <v>1002</v>
      </c>
      <c r="E294" s="68" t="s">
        <v>58</v>
      </c>
      <c r="F294" s="68">
        <v>0</v>
      </c>
      <c r="G294" s="82" t="s">
        <v>53</v>
      </c>
      <c r="H294" s="82" t="s">
        <v>53</v>
      </c>
      <c r="I294" s="82" t="s">
        <v>53</v>
      </c>
      <c r="J294" s="82" t="s">
        <v>2020</v>
      </c>
      <c r="K294" s="82" t="s">
        <v>2020</v>
      </c>
      <c r="L294" s="82" t="s">
        <v>2020</v>
      </c>
      <c r="M294" s="82" t="s">
        <v>2020</v>
      </c>
      <c r="N294" s="82" t="s">
        <v>2020</v>
      </c>
      <c r="O294" s="82" t="s">
        <v>2020</v>
      </c>
    </row>
    <row r="295" spans="1:15" ht="30" x14ac:dyDescent="0.25">
      <c r="A295" s="54" t="s">
        <v>1260</v>
      </c>
      <c r="B295" s="42" t="s">
        <v>1118</v>
      </c>
      <c r="C295" s="66" t="s">
        <v>1261</v>
      </c>
      <c r="D295" s="68" t="s">
        <v>1262</v>
      </c>
      <c r="E295" s="68" t="s">
        <v>58</v>
      </c>
      <c r="F295" s="68">
        <v>0</v>
      </c>
      <c r="G295" s="82" t="s">
        <v>53</v>
      </c>
      <c r="H295" s="82" t="s">
        <v>53</v>
      </c>
      <c r="I295" s="82" t="s">
        <v>53</v>
      </c>
      <c r="J295" s="82" t="s">
        <v>2020</v>
      </c>
      <c r="K295" s="82" t="s">
        <v>2020</v>
      </c>
      <c r="L295" s="82" t="s">
        <v>2020</v>
      </c>
      <c r="M295" s="82" t="s">
        <v>2020</v>
      </c>
      <c r="N295" s="82" t="s">
        <v>2020</v>
      </c>
      <c r="O295" s="82" t="s">
        <v>2020</v>
      </c>
    </row>
    <row r="296" spans="1:15" x14ac:dyDescent="0.25">
      <c r="A296" s="53" t="s">
        <v>1263</v>
      </c>
      <c r="B296" s="42" t="s">
        <v>1118</v>
      </c>
      <c r="C296" s="66" t="s">
        <v>1264</v>
      </c>
      <c r="D296" s="68" t="s">
        <v>1265</v>
      </c>
      <c r="E296" s="68" t="s">
        <v>58</v>
      </c>
      <c r="F296" s="68">
        <v>0</v>
      </c>
      <c r="G296" s="82" t="s">
        <v>53</v>
      </c>
      <c r="H296" s="82" t="s">
        <v>53</v>
      </c>
      <c r="I296" s="82" t="s">
        <v>53</v>
      </c>
      <c r="J296" s="82" t="s">
        <v>2020</v>
      </c>
      <c r="K296" s="82" t="s">
        <v>2020</v>
      </c>
      <c r="L296" s="82" t="s">
        <v>2020</v>
      </c>
      <c r="M296" s="82" t="s">
        <v>2020</v>
      </c>
      <c r="N296" s="82" t="s">
        <v>2020</v>
      </c>
      <c r="O296" s="82" t="s">
        <v>2020</v>
      </c>
    </row>
    <row r="297" spans="1:15" x14ac:dyDescent="0.25">
      <c r="A297" s="54" t="s">
        <v>1266</v>
      </c>
      <c r="B297" s="42" t="s">
        <v>1118</v>
      </c>
      <c r="C297" s="66" t="s">
        <v>1267</v>
      </c>
      <c r="D297" s="68" t="s">
        <v>1268</v>
      </c>
      <c r="E297" s="68" t="s">
        <v>58</v>
      </c>
      <c r="F297" s="68">
        <v>1</v>
      </c>
      <c r="G297" s="82" t="s">
        <v>53</v>
      </c>
      <c r="H297" s="82" t="s">
        <v>54</v>
      </c>
      <c r="I297" s="82" t="s">
        <v>53</v>
      </c>
      <c r="J297" s="82" t="s">
        <v>2020</v>
      </c>
      <c r="K297" s="82" t="s">
        <v>2020</v>
      </c>
      <c r="L297" s="82" t="s">
        <v>2020</v>
      </c>
      <c r="M297" s="82" t="s">
        <v>2020</v>
      </c>
      <c r="N297" s="82" t="s">
        <v>2020</v>
      </c>
      <c r="O297" s="82" t="s">
        <v>2020</v>
      </c>
    </row>
    <row r="298" spans="1:15" x14ac:dyDescent="0.25">
      <c r="A298" s="53" t="s">
        <v>1269</v>
      </c>
      <c r="B298" s="42" t="s">
        <v>1118</v>
      </c>
      <c r="C298" s="66" t="s">
        <v>1270</v>
      </c>
      <c r="D298" s="68" t="s">
        <v>1271</v>
      </c>
      <c r="E298" s="68" t="s">
        <v>58</v>
      </c>
      <c r="F298" s="68">
        <v>1</v>
      </c>
      <c r="G298" s="82" t="s">
        <v>54</v>
      </c>
      <c r="H298" s="82" t="s">
        <v>53</v>
      </c>
      <c r="I298" s="82" t="s">
        <v>53</v>
      </c>
      <c r="J298" s="82" t="s">
        <v>2020</v>
      </c>
      <c r="K298" s="82" t="s">
        <v>2020</v>
      </c>
      <c r="L298" s="82" t="s">
        <v>2020</v>
      </c>
      <c r="M298" s="82" t="s">
        <v>2020</v>
      </c>
      <c r="N298" s="82" t="s">
        <v>2020</v>
      </c>
      <c r="O298" s="82" t="s">
        <v>2020</v>
      </c>
    </row>
    <row r="299" spans="1:15" x14ac:dyDescent="0.25">
      <c r="A299" s="54" t="s">
        <v>1272</v>
      </c>
      <c r="B299" s="42" t="s">
        <v>1118</v>
      </c>
      <c r="C299" s="66" t="s">
        <v>1273</v>
      </c>
      <c r="D299" s="68" t="s">
        <v>1274</v>
      </c>
      <c r="E299" s="68" t="s">
        <v>58</v>
      </c>
      <c r="F299" s="68">
        <v>2</v>
      </c>
      <c r="G299" s="82" t="s">
        <v>57</v>
      </c>
      <c r="H299" s="82" t="s">
        <v>54</v>
      </c>
      <c r="I299" s="82" t="s">
        <v>53</v>
      </c>
      <c r="J299" s="82" t="s">
        <v>2020</v>
      </c>
      <c r="K299" s="82" t="s">
        <v>2020</v>
      </c>
      <c r="L299" s="82" t="s">
        <v>2020</v>
      </c>
      <c r="M299" s="82" t="s">
        <v>2020</v>
      </c>
      <c r="N299" s="82" t="s">
        <v>2020</v>
      </c>
      <c r="O299" s="82" t="s">
        <v>2020</v>
      </c>
    </row>
    <row r="300" spans="1:15" x14ac:dyDescent="0.25">
      <c r="A300" s="53" t="s">
        <v>1275</v>
      </c>
      <c r="B300" s="42" t="s">
        <v>1118</v>
      </c>
      <c r="C300" s="66" t="s">
        <v>1276</v>
      </c>
      <c r="D300" s="68" t="s">
        <v>1277</v>
      </c>
      <c r="E300" s="68" t="s">
        <v>58</v>
      </c>
      <c r="F300" s="68">
        <v>1</v>
      </c>
      <c r="G300" s="82" t="s">
        <v>54</v>
      </c>
      <c r="H300" s="82" t="s">
        <v>53</v>
      </c>
      <c r="I300" s="82" t="s">
        <v>53</v>
      </c>
      <c r="J300" s="82" t="s">
        <v>2020</v>
      </c>
      <c r="K300" s="82" t="s">
        <v>2020</v>
      </c>
      <c r="L300" s="82" t="s">
        <v>2020</v>
      </c>
      <c r="M300" s="82" t="s">
        <v>2020</v>
      </c>
      <c r="N300" s="82" t="s">
        <v>2020</v>
      </c>
      <c r="O300" s="82" t="s">
        <v>2020</v>
      </c>
    </row>
    <row r="301" spans="1:15" x14ac:dyDescent="0.25">
      <c r="A301" s="54" t="s">
        <v>1278</v>
      </c>
      <c r="B301" s="42" t="s">
        <v>1118</v>
      </c>
      <c r="C301" s="66" t="s">
        <v>1279</v>
      </c>
      <c r="D301" s="68" t="s">
        <v>1280</v>
      </c>
      <c r="E301" s="68" t="s">
        <v>58</v>
      </c>
      <c r="F301" s="68">
        <v>1</v>
      </c>
      <c r="G301" s="82" t="s">
        <v>54</v>
      </c>
      <c r="H301" s="82" t="s">
        <v>53</v>
      </c>
      <c r="I301" s="82" t="s">
        <v>53</v>
      </c>
      <c r="J301" s="82" t="s">
        <v>2020</v>
      </c>
      <c r="K301" s="82" t="s">
        <v>2020</v>
      </c>
      <c r="L301" s="82" t="s">
        <v>2020</v>
      </c>
      <c r="M301" s="82" t="s">
        <v>2020</v>
      </c>
      <c r="N301" s="82" t="s">
        <v>2020</v>
      </c>
      <c r="O301" s="82" t="s">
        <v>2020</v>
      </c>
    </row>
    <row r="302" spans="1:15" ht="30" x14ac:dyDescent="0.25">
      <c r="A302" s="53" t="s">
        <v>1281</v>
      </c>
      <c r="B302" s="42" t="s">
        <v>1118</v>
      </c>
      <c r="C302" s="66" t="s">
        <v>1282</v>
      </c>
      <c r="D302" s="68" t="s">
        <v>1283</v>
      </c>
      <c r="E302" s="68" t="s">
        <v>58</v>
      </c>
      <c r="F302" s="68">
        <v>2</v>
      </c>
      <c r="G302" s="82" t="s">
        <v>54</v>
      </c>
      <c r="H302" s="82" t="s">
        <v>54</v>
      </c>
      <c r="I302" s="82" t="s">
        <v>53</v>
      </c>
      <c r="J302" s="82" t="s">
        <v>2020</v>
      </c>
      <c r="K302" s="82" t="s">
        <v>2020</v>
      </c>
      <c r="L302" s="82" t="s">
        <v>2020</v>
      </c>
      <c r="M302" s="82" t="s">
        <v>2020</v>
      </c>
      <c r="N302" s="82" t="s">
        <v>2020</v>
      </c>
      <c r="O302" s="82" t="s">
        <v>2020</v>
      </c>
    </row>
    <row r="303" spans="1:15" x14ac:dyDescent="0.25">
      <c r="A303" s="54" t="s">
        <v>1284</v>
      </c>
      <c r="B303" s="42" t="s">
        <v>1118</v>
      </c>
      <c r="C303" s="66" t="s">
        <v>1285</v>
      </c>
      <c r="D303" s="68" t="s">
        <v>1286</v>
      </c>
      <c r="E303" s="68" t="s">
        <v>58</v>
      </c>
      <c r="F303" s="68">
        <v>1</v>
      </c>
      <c r="G303" s="82" t="s">
        <v>54</v>
      </c>
      <c r="H303" s="82" t="s">
        <v>53</v>
      </c>
      <c r="I303" s="82" t="s">
        <v>53</v>
      </c>
      <c r="J303" s="82" t="s">
        <v>2020</v>
      </c>
      <c r="K303" s="82" t="s">
        <v>2020</v>
      </c>
      <c r="L303" s="82" t="s">
        <v>2020</v>
      </c>
      <c r="M303" s="82" t="s">
        <v>2020</v>
      </c>
      <c r="N303" s="82" t="s">
        <v>2020</v>
      </c>
      <c r="O303" s="82" t="s">
        <v>2020</v>
      </c>
    </row>
    <row r="304" spans="1:15" x14ac:dyDescent="0.25">
      <c r="A304" s="53" t="s">
        <v>1287</v>
      </c>
      <c r="B304" s="42" t="s">
        <v>1118</v>
      </c>
      <c r="C304" s="66" t="s">
        <v>1288</v>
      </c>
      <c r="D304" s="68" t="s">
        <v>1289</v>
      </c>
      <c r="E304" s="68" t="s">
        <v>58</v>
      </c>
      <c r="F304" s="68">
        <v>1</v>
      </c>
      <c r="G304" s="82" t="s">
        <v>54</v>
      </c>
      <c r="H304" s="82" t="s">
        <v>53</v>
      </c>
      <c r="I304" s="82" t="s">
        <v>53</v>
      </c>
      <c r="J304" s="82" t="s">
        <v>2020</v>
      </c>
      <c r="K304" s="82" t="s">
        <v>2020</v>
      </c>
      <c r="L304" s="82" t="s">
        <v>2020</v>
      </c>
      <c r="M304" s="82" t="s">
        <v>2020</v>
      </c>
      <c r="N304" s="82" t="s">
        <v>2020</v>
      </c>
      <c r="O304" s="82" t="s">
        <v>2020</v>
      </c>
    </row>
    <row r="305" spans="1:15" ht="30" x14ac:dyDescent="0.25">
      <c r="A305" s="54" t="s">
        <v>1290</v>
      </c>
      <c r="B305" s="42" t="s">
        <v>1118</v>
      </c>
      <c r="C305" s="66" t="s">
        <v>1291</v>
      </c>
      <c r="D305" s="68" t="s">
        <v>1292</v>
      </c>
      <c r="E305" s="68" t="s">
        <v>58</v>
      </c>
      <c r="F305" s="68">
        <v>2</v>
      </c>
      <c r="G305" s="82" t="s">
        <v>54</v>
      </c>
      <c r="H305" s="82" t="s">
        <v>56</v>
      </c>
      <c r="I305" s="82" t="s">
        <v>53</v>
      </c>
      <c r="J305" s="82" t="s">
        <v>2020</v>
      </c>
      <c r="K305" s="82" t="s">
        <v>2020</v>
      </c>
      <c r="L305" s="82" t="s">
        <v>2020</v>
      </c>
      <c r="M305" s="82" t="s">
        <v>2020</v>
      </c>
      <c r="N305" s="82" t="s">
        <v>2020</v>
      </c>
      <c r="O305" s="82" t="s">
        <v>2020</v>
      </c>
    </row>
    <row r="306" spans="1:15" x14ac:dyDescent="0.25">
      <c r="A306" s="53" t="s">
        <v>1293</v>
      </c>
      <c r="B306" s="42" t="s">
        <v>1118</v>
      </c>
      <c r="C306" s="66" t="s">
        <v>1294</v>
      </c>
      <c r="D306" s="68" t="s">
        <v>1295</v>
      </c>
      <c r="E306" s="68" t="s">
        <v>58</v>
      </c>
      <c r="F306" s="68">
        <v>2</v>
      </c>
      <c r="G306" s="82" t="s">
        <v>54</v>
      </c>
      <c r="H306" s="82" t="s">
        <v>54</v>
      </c>
      <c r="I306" s="82" t="s">
        <v>53</v>
      </c>
      <c r="J306" s="82" t="s">
        <v>2020</v>
      </c>
      <c r="K306" s="82" t="s">
        <v>2020</v>
      </c>
      <c r="L306" s="82" t="s">
        <v>2020</v>
      </c>
      <c r="M306" s="82" t="s">
        <v>2020</v>
      </c>
      <c r="N306" s="82" t="s">
        <v>2020</v>
      </c>
      <c r="O306" s="82" t="s">
        <v>2020</v>
      </c>
    </row>
    <row r="307" spans="1:15" x14ac:dyDescent="0.25">
      <c r="A307" s="54" t="s">
        <v>1296</v>
      </c>
      <c r="B307" s="42" t="s">
        <v>1118</v>
      </c>
      <c r="C307" s="66" t="s">
        <v>1297</v>
      </c>
      <c r="D307" s="68" t="s">
        <v>1298</v>
      </c>
      <c r="E307" s="68" t="s">
        <v>58</v>
      </c>
      <c r="F307" s="68">
        <v>1</v>
      </c>
      <c r="G307" s="82" t="s">
        <v>54</v>
      </c>
      <c r="H307" s="82" t="s">
        <v>53</v>
      </c>
      <c r="I307" s="82" t="s">
        <v>53</v>
      </c>
      <c r="J307" s="82" t="s">
        <v>2020</v>
      </c>
      <c r="K307" s="82" t="s">
        <v>2020</v>
      </c>
      <c r="L307" s="82" t="s">
        <v>2020</v>
      </c>
      <c r="M307" s="82" t="s">
        <v>2020</v>
      </c>
      <c r="N307" s="82" t="s">
        <v>2020</v>
      </c>
      <c r="O307" s="82" t="s">
        <v>2020</v>
      </c>
    </row>
    <row r="308" spans="1:15" x14ac:dyDescent="0.25">
      <c r="A308" s="53" t="s">
        <v>1299</v>
      </c>
      <c r="B308" s="42" t="s">
        <v>1118</v>
      </c>
      <c r="C308" s="66" t="s">
        <v>1300</v>
      </c>
      <c r="D308" s="68" t="s">
        <v>1301</v>
      </c>
      <c r="E308" s="68" t="s">
        <v>58</v>
      </c>
      <c r="F308" s="68">
        <v>0</v>
      </c>
      <c r="G308" s="82" t="s">
        <v>53</v>
      </c>
      <c r="H308" s="82" t="s">
        <v>53</v>
      </c>
      <c r="I308" s="82" t="s">
        <v>53</v>
      </c>
      <c r="J308" s="82" t="s">
        <v>2020</v>
      </c>
      <c r="K308" s="82" t="s">
        <v>2020</v>
      </c>
      <c r="L308" s="82" t="s">
        <v>2020</v>
      </c>
      <c r="M308" s="82" t="s">
        <v>2020</v>
      </c>
      <c r="N308" s="82" t="s">
        <v>2020</v>
      </c>
      <c r="O308" s="82" t="s">
        <v>2020</v>
      </c>
    </row>
    <row r="309" spans="1:15" x14ac:dyDescent="0.25">
      <c r="A309" s="54" t="s">
        <v>1302</v>
      </c>
      <c r="B309" s="42" t="s">
        <v>1118</v>
      </c>
      <c r="C309" s="66" t="s">
        <v>1303</v>
      </c>
      <c r="D309" s="68" t="s">
        <v>1304</v>
      </c>
      <c r="E309" s="68" t="s">
        <v>58</v>
      </c>
      <c r="F309" s="68">
        <v>0</v>
      </c>
      <c r="G309" s="82" t="s">
        <v>53</v>
      </c>
      <c r="H309" s="82" t="s">
        <v>53</v>
      </c>
      <c r="I309" s="82" t="s">
        <v>53</v>
      </c>
      <c r="J309" s="82" t="s">
        <v>2020</v>
      </c>
      <c r="K309" s="82" t="s">
        <v>2020</v>
      </c>
      <c r="L309" s="82" t="s">
        <v>2020</v>
      </c>
      <c r="M309" s="82" t="s">
        <v>2020</v>
      </c>
      <c r="N309" s="82" t="s">
        <v>2020</v>
      </c>
      <c r="O309" s="82" t="s">
        <v>2020</v>
      </c>
    </row>
    <row r="310" spans="1:15" x14ac:dyDescent="0.25">
      <c r="A310" s="53" t="s">
        <v>1305</v>
      </c>
      <c r="B310" s="42" t="s">
        <v>1118</v>
      </c>
      <c r="C310" s="66" t="s">
        <v>1306</v>
      </c>
      <c r="D310" s="68" t="s">
        <v>1307</v>
      </c>
      <c r="E310" s="68" t="s">
        <v>58</v>
      </c>
      <c r="F310" s="68">
        <v>0</v>
      </c>
      <c r="G310" s="82" t="s">
        <v>53</v>
      </c>
      <c r="H310" s="82" t="s">
        <v>53</v>
      </c>
      <c r="I310" s="82" t="s">
        <v>53</v>
      </c>
      <c r="J310" s="82" t="s">
        <v>2020</v>
      </c>
      <c r="K310" s="82" t="s">
        <v>2020</v>
      </c>
      <c r="L310" s="82" t="s">
        <v>2020</v>
      </c>
      <c r="M310" s="82" t="s">
        <v>2020</v>
      </c>
      <c r="N310" s="82" t="s">
        <v>2020</v>
      </c>
      <c r="O310" s="82" t="s">
        <v>2020</v>
      </c>
    </row>
    <row r="311" spans="1:15" x14ac:dyDescent="0.25">
      <c r="A311" s="54" t="s">
        <v>1308</v>
      </c>
      <c r="B311" s="42" t="s">
        <v>1118</v>
      </c>
      <c r="C311" s="66" t="s">
        <v>1309</v>
      </c>
      <c r="D311" s="68" t="s">
        <v>1310</v>
      </c>
      <c r="E311" s="68" t="s">
        <v>58</v>
      </c>
      <c r="F311" s="68">
        <v>0</v>
      </c>
      <c r="G311" s="82" t="s">
        <v>53</v>
      </c>
      <c r="H311" s="82" t="s">
        <v>53</v>
      </c>
      <c r="I311" s="82" t="s">
        <v>53</v>
      </c>
      <c r="J311" s="82" t="s">
        <v>2020</v>
      </c>
      <c r="K311" s="82" t="s">
        <v>2020</v>
      </c>
      <c r="L311" s="82" t="s">
        <v>2020</v>
      </c>
      <c r="M311" s="82" t="s">
        <v>2020</v>
      </c>
      <c r="N311" s="82" t="s">
        <v>2020</v>
      </c>
      <c r="O311" s="82" t="s">
        <v>2020</v>
      </c>
    </row>
    <row r="312" spans="1:15" ht="45" x14ac:dyDescent="0.25">
      <c r="A312" s="53" t="s">
        <v>1311</v>
      </c>
      <c r="B312" s="42" t="s">
        <v>1118</v>
      </c>
      <c r="C312" s="66" t="s">
        <v>1312</v>
      </c>
      <c r="D312" s="68" t="s">
        <v>1313</v>
      </c>
      <c r="E312" s="68" t="s">
        <v>58</v>
      </c>
      <c r="F312" s="68">
        <v>2</v>
      </c>
      <c r="G312" s="82" t="s">
        <v>54</v>
      </c>
      <c r="H312" s="82" t="s">
        <v>54</v>
      </c>
      <c r="I312" s="82" t="s">
        <v>53</v>
      </c>
      <c r="J312" s="82" t="s">
        <v>2020</v>
      </c>
      <c r="K312" s="82" t="s">
        <v>2020</v>
      </c>
      <c r="L312" s="82" t="s">
        <v>2020</v>
      </c>
      <c r="M312" s="82" t="s">
        <v>2020</v>
      </c>
      <c r="N312" s="82" t="s">
        <v>2020</v>
      </c>
      <c r="O312" s="82" t="s">
        <v>2020</v>
      </c>
    </row>
    <row r="313" spans="1:15" x14ac:dyDescent="0.25">
      <c r="A313" s="53" t="s">
        <v>1314</v>
      </c>
      <c r="B313" s="42" t="s">
        <v>1118</v>
      </c>
      <c r="C313" s="66" t="s">
        <v>373</v>
      </c>
      <c r="D313" s="68" t="s">
        <v>503</v>
      </c>
      <c r="E313" s="68" t="s">
        <v>33</v>
      </c>
      <c r="F313" s="68">
        <v>0</v>
      </c>
      <c r="G313" s="82" t="s">
        <v>53</v>
      </c>
      <c r="H313" s="82" t="s">
        <v>53</v>
      </c>
      <c r="I313" s="82" t="s">
        <v>53</v>
      </c>
      <c r="J313" s="82" t="s">
        <v>2020</v>
      </c>
      <c r="K313" s="82" t="s">
        <v>2020</v>
      </c>
      <c r="L313" s="82" t="s">
        <v>2020</v>
      </c>
      <c r="M313" s="82" t="s">
        <v>2020</v>
      </c>
      <c r="N313" s="82" t="s">
        <v>2020</v>
      </c>
      <c r="O313" s="82" t="s">
        <v>2020</v>
      </c>
    </row>
    <row r="314" spans="1:15" x14ac:dyDescent="0.25">
      <c r="A314" s="54" t="s">
        <v>1315</v>
      </c>
      <c r="B314" s="42" t="s">
        <v>1118</v>
      </c>
      <c r="C314" s="66" t="s">
        <v>375</v>
      </c>
      <c r="D314" s="68" t="s">
        <v>505</v>
      </c>
      <c r="E314" s="68" t="s">
        <v>33</v>
      </c>
      <c r="F314" s="68">
        <v>1</v>
      </c>
      <c r="G314" s="82" t="s">
        <v>54</v>
      </c>
      <c r="H314" s="82" t="s">
        <v>53</v>
      </c>
      <c r="I314" s="82" t="s">
        <v>53</v>
      </c>
      <c r="J314" s="82" t="s">
        <v>2020</v>
      </c>
      <c r="K314" s="82" t="s">
        <v>2020</v>
      </c>
      <c r="L314" s="82" t="s">
        <v>2020</v>
      </c>
      <c r="M314" s="82" t="s">
        <v>2020</v>
      </c>
      <c r="N314" s="82" t="s">
        <v>2020</v>
      </c>
      <c r="O314" s="82" t="s">
        <v>2020</v>
      </c>
    </row>
    <row r="315" spans="1:15" x14ac:dyDescent="0.25">
      <c r="A315" s="53" t="s">
        <v>1316</v>
      </c>
      <c r="B315" s="42" t="s">
        <v>1118</v>
      </c>
      <c r="C315" s="66" t="s">
        <v>506</v>
      </c>
      <c r="D315" s="68" t="s">
        <v>507</v>
      </c>
      <c r="E315" s="68" t="s">
        <v>33</v>
      </c>
      <c r="F315" s="68">
        <v>1</v>
      </c>
      <c r="G315" s="82" t="s">
        <v>53</v>
      </c>
      <c r="H315" s="82" t="s">
        <v>54</v>
      </c>
      <c r="I315" s="82" t="s">
        <v>53</v>
      </c>
      <c r="J315" s="82" t="s">
        <v>2020</v>
      </c>
      <c r="K315" s="82" t="s">
        <v>2020</v>
      </c>
      <c r="L315" s="82" t="s">
        <v>2020</v>
      </c>
      <c r="M315" s="82" t="s">
        <v>2020</v>
      </c>
      <c r="N315" s="82" t="s">
        <v>2020</v>
      </c>
      <c r="O315" s="82" t="s">
        <v>2020</v>
      </c>
    </row>
    <row r="316" spans="1:15" x14ac:dyDescent="0.25">
      <c r="A316" s="54" t="s">
        <v>1317</v>
      </c>
      <c r="B316" s="42" t="s">
        <v>1118</v>
      </c>
      <c r="C316" s="66" t="s">
        <v>1318</v>
      </c>
      <c r="D316" s="68" t="s">
        <v>1319</v>
      </c>
      <c r="E316" s="68" t="s">
        <v>37</v>
      </c>
      <c r="F316" s="68">
        <v>1</v>
      </c>
      <c r="G316" s="82" t="s">
        <v>54</v>
      </c>
      <c r="H316" s="82" t="s">
        <v>53</v>
      </c>
      <c r="I316" s="82" t="s">
        <v>53</v>
      </c>
      <c r="J316" s="82" t="s">
        <v>2020</v>
      </c>
      <c r="K316" s="82" t="s">
        <v>2020</v>
      </c>
      <c r="L316" s="82" t="s">
        <v>2020</v>
      </c>
      <c r="M316" s="82" t="s">
        <v>2020</v>
      </c>
      <c r="N316" s="82" t="s">
        <v>2020</v>
      </c>
      <c r="O316" s="82" t="s">
        <v>2020</v>
      </c>
    </row>
    <row r="317" spans="1:15" x14ac:dyDescent="0.25">
      <c r="A317" s="53" t="s">
        <v>1320</v>
      </c>
      <c r="B317" s="42" t="s">
        <v>1118</v>
      </c>
      <c r="C317" s="66" t="s">
        <v>1321</v>
      </c>
      <c r="D317" s="68" t="s">
        <v>1322</v>
      </c>
      <c r="E317" s="68" t="s">
        <v>37</v>
      </c>
      <c r="F317" s="68">
        <v>0</v>
      </c>
      <c r="G317" s="82" t="s">
        <v>53</v>
      </c>
      <c r="H317" s="82" t="s">
        <v>53</v>
      </c>
      <c r="I317" s="82" t="s">
        <v>53</v>
      </c>
      <c r="J317" s="82" t="s">
        <v>2020</v>
      </c>
      <c r="K317" s="82" t="s">
        <v>2020</v>
      </c>
      <c r="L317" s="82" t="s">
        <v>2020</v>
      </c>
      <c r="M317" s="82" t="s">
        <v>2020</v>
      </c>
      <c r="N317" s="82" t="s">
        <v>2020</v>
      </c>
      <c r="O317" s="82" t="s">
        <v>2020</v>
      </c>
    </row>
    <row r="318" spans="1:15" x14ac:dyDescent="0.25">
      <c r="A318" s="54" t="s">
        <v>1323</v>
      </c>
      <c r="B318" s="42" t="s">
        <v>1118</v>
      </c>
      <c r="C318" s="66" t="s">
        <v>518</v>
      </c>
      <c r="D318" s="68" t="s">
        <v>519</v>
      </c>
      <c r="E318" s="68" t="s">
        <v>33</v>
      </c>
      <c r="F318" s="68">
        <v>0</v>
      </c>
      <c r="G318" s="82" t="s">
        <v>53</v>
      </c>
      <c r="H318" s="82" t="s">
        <v>53</v>
      </c>
      <c r="I318" s="82" t="s">
        <v>53</v>
      </c>
      <c r="J318" s="82" t="s">
        <v>2020</v>
      </c>
      <c r="K318" s="82" t="s">
        <v>2020</v>
      </c>
      <c r="L318" s="82" t="s">
        <v>2020</v>
      </c>
      <c r="M318" s="82" t="s">
        <v>2020</v>
      </c>
      <c r="N318" s="82" t="s">
        <v>2020</v>
      </c>
      <c r="O318" s="82" t="s">
        <v>2020</v>
      </c>
    </row>
    <row r="319" spans="1:15" x14ac:dyDescent="0.25">
      <c r="A319" s="53" t="s">
        <v>1324</v>
      </c>
      <c r="B319" s="42" t="s">
        <v>1118</v>
      </c>
      <c r="C319" s="66" t="s">
        <v>448</v>
      </c>
      <c r="D319" s="68" t="s">
        <v>520</v>
      </c>
      <c r="E319" s="68" t="s">
        <v>33</v>
      </c>
      <c r="F319" s="68">
        <v>0</v>
      </c>
      <c r="G319" s="82" t="s">
        <v>53</v>
      </c>
      <c r="H319" s="82" t="s">
        <v>53</v>
      </c>
      <c r="I319" s="82" t="s">
        <v>53</v>
      </c>
      <c r="J319" s="82" t="s">
        <v>2020</v>
      </c>
      <c r="K319" s="82" t="s">
        <v>2020</v>
      </c>
      <c r="L319" s="82" t="s">
        <v>2020</v>
      </c>
      <c r="M319" s="82" t="s">
        <v>2020</v>
      </c>
      <c r="N319" s="82" t="s">
        <v>2020</v>
      </c>
      <c r="O319" s="82" t="s">
        <v>2020</v>
      </c>
    </row>
    <row r="320" spans="1:15" x14ac:dyDescent="0.25">
      <c r="A320" s="54" t="s">
        <v>1325</v>
      </c>
      <c r="B320" s="42" t="s">
        <v>1118</v>
      </c>
      <c r="C320" s="66" t="s">
        <v>455</v>
      </c>
      <c r="D320" s="68" t="s">
        <v>521</v>
      </c>
      <c r="E320" s="68" t="s">
        <v>33</v>
      </c>
      <c r="F320" s="68">
        <v>0</v>
      </c>
      <c r="G320" s="82" t="s">
        <v>53</v>
      </c>
      <c r="H320" s="82" t="s">
        <v>53</v>
      </c>
      <c r="I320" s="82" t="s">
        <v>53</v>
      </c>
      <c r="J320" s="82" t="s">
        <v>2020</v>
      </c>
      <c r="K320" s="82" t="s">
        <v>2020</v>
      </c>
      <c r="L320" s="82" t="s">
        <v>2020</v>
      </c>
      <c r="M320" s="82" t="s">
        <v>2020</v>
      </c>
      <c r="N320" s="82" t="s">
        <v>2020</v>
      </c>
      <c r="O320" s="82" t="s">
        <v>2020</v>
      </c>
    </row>
    <row r="321" spans="1:15" x14ac:dyDescent="0.25">
      <c r="A321" s="53" t="s">
        <v>1326</v>
      </c>
      <c r="B321" s="42" t="s">
        <v>1118</v>
      </c>
      <c r="C321" s="66" t="s">
        <v>1138</v>
      </c>
      <c r="D321" s="68" t="s">
        <v>1139</v>
      </c>
      <c r="E321" s="68" t="s">
        <v>33</v>
      </c>
      <c r="F321" s="68">
        <v>0</v>
      </c>
      <c r="G321" s="82" t="s">
        <v>53</v>
      </c>
      <c r="H321" s="82" t="s">
        <v>53</v>
      </c>
      <c r="I321" s="82" t="s">
        <v>53</v>
      </c>
      <c r="J321" s="82" t="s">
        <v>2020</v>
      </c>
      <c r="K321" s="82" t="s">
        <v>2020</v>
      </c>
      <c r="L321" s="82" t="s">
        <v>2020</v>
      </c>
      <c r="M321" s="82" t="s">
        <v>2020</v>
      </c>
      <c r="N321" s="82" t="s">
        <v>2020</v>
      </c>
      <c r="O321" s="82" t="s">
        <v>2020</v>
      </c>
    </row>
    <row r="322" spans="1:15" x14ac:dyDescent="0.25">
      <c r="A322" s="54" t="s">
        <v>1327</v>
      </c>
      <c r="B322" s="42" t="s">
        <v>1118</v>
      </c>
      <c r="C322" s="66" t="s">
        <v>463</v>
      </c>
      <c r="D322" s="68" t="s">
        <v>522</v>
      </c>
      <c r="E322" s="68" t="s">
        <v>33</v>
      </c>
      <c r="F322" s="68">
        <v>1</v>
      </c>
      <c r="G322" s="82" t="s">
        <v>54</v>
      </c>
      <c r="H322" s="82" t="s">
        <v>53</v>
      </c>
      <c r="I322" s="82" t="s">
        <v>53</v>
      </c>
      <c r="J322" s="82" t="s">
        <v>2020</v>
      </c>
      <c r="K322" s="82" t="s">
        <v>2020</v>
      </c>
      <c r="L322" s="82" t="s">
        <v>2020</v>
      </c>
      <c r="M322" s="82" t="s">
        <v>2020</v>
      </c>
      <c r="N322" s="82" t="s">
        <v>2020</v>
      </c>
      <c r="O322" s="82" t="s">
        <v>2020</v>
      </c>
    </row>
    <row r="323" spans="1:15" x14ac:dyDescent="0.25">
      <c r="A323" s="53" t="s">
        <v>1328</v>
      </c>
      <c r="B323" s="42" t="s">
        <v>1118</v>
      </c>
      <c r="C323" s="66" t="s">
        <v>523</v>
      </c>
      <c r="D323" s="68" t="s">
        <v>524</v>
      </c>
      <c r="E323" s="68" t="s">
        <v>33</v>
      </c>
      <c r="F323" s="68">
        <v>1</v>
      </c>
      <c r="G323" s="82" t="s">
        <v>54</v>
      </c>
      <c r="H323" s="82" t="s">
        <v>53</v>
      </c>
      <c r="I323" s="82" t="s">
        <v>53</v>
      </c>
      <c r="J323" s="82" t="s">
        <v>2020</v>
      </c>
      <c r="K323" s="82" t="s">
        <v>2020</v>
      </c>
      <c r="L323" s="82" t="s">
        <v>2020</v>
      </c>
      <c r="M323" s="82" t="s">
        <v>2020</v>
      </c>
      <c r="N323" s="82" t="s">
        <v>2020</v>
      </c>
      <c r="O323" s="82" t="s">
        <v>2020</v>
      </c>
    </row>
    <row r="324" spans="1:15" x14ac:dyDescent="0.25">
      <c r="A324" s="54" t="s">
        <v>1329</v>
      </c>
      <c r="B324" s="42" t="s">
        <v>1118</v>
      </c>
      <c r="C324" s="66" t="s">
        <v>452</v>
      </c>
      <c r="D324" s="68" t="s">
        <v>525</v>
      </c>
      <c r="E324" s="68" t="s">
        <v>33</v>
      </c>
      <c r="F324" s="68">
        <v>0</v>
      </c>
      <c r="G324" s="82" t="s">
        <v>53</v>
      </c>
      <c r="H324" s="82" t="s">
        <v>53</v>
      </c>
      <c r="I324" s="82" t="s">
        <v>53</v>
      </c>
      <c r="J324" s="82" t="s">
        <v>2020</v>
      </c>
      <c r="K324" s="82" t="s">
        <v>2020</v>
      </c>
      <c r="L324" s="82" t="s">
        <v>2020</v>
      </c>
      <c r="M324" s="82" t="s">
        <v>2020</v>
      </c>
      <c r="N324" s="82" t="s">
        <v>2020</v>
      </c>
      <c r="O324" s="82" t="s">
        <v>2020</v>
      </c>
    </row>
    <row r="325" spans="1:15" x14ac:dyDescent="0.25">
      <c r="A325" s="53" t="s">
        <v>1330</v>
      </c>
      <c r="B325" s="42" t="s">
        <v>1118</v>
      </c>
      <c r="C325" s="66" t="s">
        <v>526</v>
      </c>
      <c r="D325" s="68" t="s">
        <v>527</v>
      </c>
      <c r="E325" s="68" t="s">
        <v>33</v>
      </c>
      <c r="F325" s="68">
        <v>1</v>
      </c>
      <c r="G325" s="82" t="s">
        <v>54</v>
      </c>
      <c r="H325" s="82" t="s">
        <v>53</v>
      </c>
      <c r="I325" s="82" t="s">
        <v>53</v>
      </c>
      <c r="J325" s="82" t="s">
        <v>2020</v>
      </c>
      <c r="K325" s="82" t="s">
        <v>2020</v>
      </c>
      <c r="L325" s="82" t="s">
        <v>2020</v>
      </c>
      <c r="M325" s="82" t="s">
        <v>2020</v>
      </c>
      <c r="N325" s="82" t="s">
        <v>2020</v>
      </c>
      <c r="O325" s="82" t="s">
        <v>2020</v>
      </c>
    </row>
    <row r="326" spans="1:15" x14ac:dyDescent="0.25">
      <c r="A326" s="54" t="s">
        <v>1331</v>
      </c>
      <c r="B326" s="42" t="s">
        <v>1118</v>
      </c>
      <c r="C326" s="66" t="s">
        <v>457</v>
      </c>
      <c r="D326" s="68" t="s">
        <v>1019</v>
      </c>
      <c r="E326" s="68" t="s">
        <v>33</v>
      </c>
      <c r="F326" s="68">
        <v>0</v>
      </c>
      <c r="G326" s="82" t="s">
        <v>53</v>
      </c>
      <c r="H326" s="82" t="s">
        <v>53</v>
      </c>
      <c r="I326" s="82" t="s">
        <v>53</v>
      </c>
      <c r="J326" s="82" t="s">
        <v>2020</v>
      </c>
      <c r="K326" s="82" t="s">
        <v>2020</v>
      </c>
      <c r="L326" s="82" t="s">
        <v>2020</v>
      </c>
      <c r="M326" s="82" t="s">
        <v>2020</v>
      </c>
      <c r="N326" s="82" t="s">
        <v>2020</v>
      </c>
      <c r="O326" s="82" t="s">
        <v>2020</v>
      </c>
    </row>
    <row r="327" spans="1:15" x14ac:dyDescent="0.25">
      <c r="A327" s="53" t="s">
        <v>1332</v>
      </c>
      <c r="B327" s="42" t="s">
        <v>1118</v>
      </c>
      <c r="C327" s="66" t="s">
        <v>446</v>
      </c>
      <c r="D327" s="68" t="s">
        <v>528</v>
      </c>
      <c r="E327" s="68" t="s">
        <v>33</v>
      </c>
      <c r="F327" s="68">
        <v>2</v>
      </c>
      <c r="G327" s="82" t="s">
        <v>54</v>
      </c>
      <c r="H327" s="82" t="s">
        <v>54</v>
      </c>
      <c r="I327" s="82" t="s">
        <v>53</v>
      </c>
      <c r="J327" s="82" t="s">
        <v>2020</v>
      </c>
      <c r="K327" s="82" t="s">
        <v>2020</v>
      </c>
      <c r="L327" s="82" t="s">
        <v>2020</v>
      </c>
      <c r="M327" s="82" t="s">
        <v>2020</v>
      </c>
      <c r="N327" s="82" t="s">
        <v>2020</v>
      </c>
      <c r="O327" s="82" t="s">
        <v>2020</v>
      </c>
    </row>
    <row r="328" spans="1:15" x14ac:dyDescent="0.25">
      <c r="A328" s="54" t="s">
        <v>1333</v>
      </c>
      <c r="B328" s="42" t="s">
        <v>1118</v>
      </c>
      <c r="C328" s="66" t="s">
        <v>462</v>
      </c>
      <c r="D328" s="68" t="s">
        <v>529</v>
      </c>
      <c r="E328" s="68" t="s">
        <v>33</v>
      </c>
      <c r="F328" s="68">
        <v>1</v>
      </c>
      <c r="G328" s="82" t="s">
        <v>55</v>
      </c>
      <c r="H328" s="82" t="s">
        <v>53</v>
      </c>
      <c r="I328" s="82" t="s">
        <v>53</v>
      </c>
      <c r="J328" s="82" t="s">
        <v>2020</v>
      </c>
      <c r="K328" s="82" t="s">
        <v>2020</v>
      </c>
      <c r="L328" s="82" t="s">
        <v>2020</v>
      </c>
      <c r="M328" s="82" t="s">
        <v>2020</v>
      </c>
      <c r="N328" s="82" t="s">
        <v>2020</v>
      </c>
      <c r="O328" s="82" t="s">
        <v>2020</v>
      </c>
    </row>
    <row r="329" spans="1:15" x14ac:dyDescent="0.25">
      <c r="A329" s="53" t="s">
        <v>1334</v>
      </c>
      <c r="B329" s="42" t="s">
        <v>1118</v>
      </c>
      <c r="C329" s="66" t="s">
        <v>530</v>
      </c>
      <c r="D329" s="68" t="s">
        <v>531</v>
      </c>
      <c r="E329" s="68" t="s">
        <v>33</v>
      </c>
      <c r="F329" s="68">
        <v>1</v>
      </c>
      <c r="G329" s="82" t="s">
        <v>53</v>
      </c>
      <c r="H329" s="82" t="s">
        <v>54</v>
      </c>
      <c r="I329" s="82" t="s">
        <v>53</v>
      </c>
      <c r="J329" s="82" t="s">
        <v>2020</v>
      </c>
      <c r="K329" s="82" t="s">
        <v>2020</v>
      </c>
      <c r="L329" s="82" t="s">
        <v>2020</v>
      </c>
      <c r="M329" s="82" t="s">
        <v>2020</v>
      </c>
      <c r="N329" s="82" t="s">
        <v>2020</v>
      </c>
      <c r="O329" s="82" t="s">
        <v>2020</v>
      </c>
    </row>
    <row r="330" spans="1:15" x14ac:dyDescent="0.25">
      <c r="A330" s="54" t="s">
        <v>1335</v>
      </c>
      <c r="B330" s="42" t="s">
        <v>1118</v>
      </c>
      <c r="C330" s="66" t="s">
        <v>532</v>
      </c>
      <c r="D330" s="68" t="s">
        <v>533</v>
      </c>
      <c r="E330" s="68" t="s">
        <v>33</v>
      </c>
      <c r="F330" s="68">
        <v>1</v>
      </c>
      <c r="G330" s="82" t="s">
        <v>54</v>
      </c>
      <c r="H330" s="82" t="s">
        <v>53</v>
      </c>
      <c r="I330" s="82" t="s">
        <v>53</v>
      </c>
      <c r="J330" s="82" t="s">
        <v>2020</v>
      </c>
      <c r="K330" s="82" t="s">
        <v>2020</v>
      </c>
      <c r="L330" s="82" t="s">
        <v>2020</v>
      </c>
      <c r="M330" s="82" t="s">
        <v>2020</v>
      </c>
      <c r="N330" s="82" t="s">
        <v>2020</v>
      </c>
      <c r="O330" s="82" t="s">
        <v>2020</v>
      </c>
    </row>
    <row r="331" spans="1:15" x14ac:dyDescent="0.25">
      <c r="A331" s="53" t="s">
        <v>1336</v>
      </c>
      <c r="B331" s="42" t="s">
        <v>1118</v>
      </c>
      <c r="C331" s="66" t="s">
        <v>464</v>
      </c>
      <c r="D331" s="68" t="s">
        <v>534</v>
      </c>
      <c r="E331" s="68" t="s">
        <v>33</v>
      </c>
      <c r="F331" s="68">
        <v>2</v>
      </c>
      <c r="G331" s="82" t="s">
        <v>54</v>
      </c>
      <c r="H331" s="82" t="s">
        <v>54</v>
      </c>
      <c r="I331" s="82" t="s">
        <v>53</v>
      </c>
      <c r="J331" s="82" t="s">
        <v>2020</v>
      </c>
      <c r="K331" s="82" t="s">
        <v>2020</v>
      </c>
      <c r="L331" s="82" t="s">
        <v>2020</v>
      </c>
      <c r="M331" s="82" t="s">
        <v>2020</v>
      </c>
      <c r="N331" s="82" t="s">
        <v>2020</v>
      </c>
      <c r="O331" s="82" t="s">
        <v>2020</v>
      </c>
    </row>
    <row r="332" spans="1:15" x14ac:dyDescent="0.25">
      <c r="A332" s="54" t="s">
        <v>1337</v>
      </c>
      <c r="B332" s="42" t="s">
        <v>1118</v>
      </c>
      <c r="C332" s="66" t="s">
        <v>535</v>
      </c>
      <c r="D332" s="68" t="s">
        <v>536</v>
      </c>
      <c r="E332" s="68" t="s">
        <v>33</v>
      </c>
      <c r="F332" s="68">
        <v>1</v>
      </c>
      <c r="G332" s="82" t="s">
        <v>54</v>
      </c>
      <c r="H332" s="82" t="s">
        <v>53</v>
      </c>
      <c r="I332" s="82" t="s">
        <v>53</v>
      </c>
      <c r="J332" s="82" t="s">
        <v>2020</v>
      </c>
      <c r="K332" s="82" t="s">
        <v>2020</v>
      </c>
      <c r="L332" s="82" t="s">
        <v>2020</v>
      </c>
      <c r="M332" s="82" t="s">
        <v>2020</v>
      </c>
      <c r="N332" s="82" t="s">
        <v>2020</v>
      </c>
      <c r="O332" s="82" t="s">
        <v>2020</v>
      </c>
    </row>
    <row r="333" spans="1:15" x14ac:dyDescent="0.25">
      <c r="A333" s="53" t="s">
        <v>1338</v>
      </c>
      <c r="B333" s="42" t="s">
        <v>1118</v>
      </c>
      <c r="C333" s="66" t="s">
        <v>458</v>
      </c>
      <c r="D333" s="68" t="s">
        <v>537</v>
      </c>
      <c r="E333" s="68" t="s">
        <v>33</v>
      </c>
      <c r="F333" s="68">
        <v>2</v>
      </c>
      <c r="G333" s="82" t="s">
        <v>54</v>
      </c>
      <c r="H333" s="82" t="s">
        <v>53</v>
      </c>
      <c r="I333" s="82" t="s">
        <v>54</v>
      </c>
      <c r="J333" s="82" t="s">
        <v>2020</v>
      </c>
      <c r="K333" s="82" t="s">
        <v>2020</v>
      </c>
      <c r="L333" s="82" t="s">
        <v>2020</v>
      </c>
      <c r="M333" s="82" t="s">
        <v>2020</v>
      </c>
      <c r="N333" s="82" t="s">
        <v>2020</v>
      </c>
      <c r="O333" s="82" t="s">
        <v>2020</v>
      </c>
    </row>
    <row r="334" spans="1:15" x14ac:dyDescent="0.25">
      <c r="A334" s="54" t="s">
        <v>1339</v>
      </c>
      <c r="B334" s="42" t="s">
        <v>1118</v>
      </c>
      <c r="C334" s="66" t="s">
        <v>538</v>
      </c>
      <c r="D334" s="68" t="s">
        <v>539</v>
      </c>
      <c r="E334" s="68" t="s">
        <v>33</v>
      </c>
      <c r="F334" s="68">
        <v>0</v>
      </c>
      <c r="G334" s="82" t="s">
        <v>53</v>
      </c>
      <c r="H334" s="82" t="s">
        <v>53</v>
      </c>
      <c r="I334" s="82" t="s">
        <v>53</v>
      </c>
      <c r="J334" s="82" t="s">
        <v>2020</v>
      </c>
      <c r="K334" s="82" t="s">
        <v>2020</v>
      </c>
      <c r="L334" s="82" t="s">
        <v>2020</v>
      </c>
      <c r="M334" s="82" t="s">
        <v>2020</v>
      </c>
      <c r="N334" s="82" t="s">
        <v>2020</v>
      </c>
      <c r="O334" s="82" t="s">
        <v>2020</v>
      </c>
    </row>
    <row r="335" spans="1:15" x14ac:dyDescent="0.25">
      <c r="A335" s="53" t="s">
        <v>1340</v>
      </c>
      <c r="B335" s="42" t="s">
        <v>1118</v>
      </c>
      <c r="C335" s="66" t="s">
        <v>445</v>
      </c>
      <c r="D335" s="68" t="s">
        <v>540</v>
      </c>
      <c r="E335" s="68" t="s">
        <v>33</v>
      </c>
      <c r="F335" s="68">
        <v>0</v>
      </c>
      <c r="G335" s="82" t="s">
        <v>53</v>
      </c>
      <c r="H335" s="82" t="s">
        <v>53</v>
      </c>
      <c r="I335" s="82" t="s">
        <v>53</v>
      </c>
      <c r="J335" s="82" t="s">
        <v>2020</v>
      </c>
      <c r="K335" s="82" t="s">
        <v>2020</v>
      </c>
      <c r="L335" s="82" t="s">
        <v>2020</v>
      </c>
      <c r="M335" s="82" t="s">
        <v>2020</v>
      </c>
      <c r="N335" s="82" t="s">
        <v>2020</v>
      </c>
      <c r="O335" s="82" t="s">
        <v>2020</v>
      </c>
    </row>
    <row r="336" spans="1:15" x14ac:dyDescent="0.25">
      <c r="A336" s="54" t="s">
        <v>1341</v>
      </c>
      <c r="B336" s="42" t="s">
        <v>1118</v>
      </c>
      <c r="C336" s="66" t="s">
        <v>465</v>
      </c>
      <c r="D336" s="68" t="s">
        <v>1031</v>
      </c>
      <c r="E336" s="68" t="s">
        <v>33</v>
      </c>
      <c r="F336" s="68">
        <v>2</v>
      </c>
      <c r="G336" s="82" t="s">
        <v>53</v>
      </c>
      <c r="H336" s="82" t="s">
        <v>54</v>
      </c>
      <c r="I336" s="82" t="s">
        <v>54</v>
      </c>
      <c r="J336" s="82" t="s">
        <v>2020</v>
      </c>
      <c r="K336" s="82" t="s">
        <v>2020</v>
      </c>
      <c r="L336" s="82" t="s">
        <v>2020</v>
      </c>
      <c r="M336" s="82" t="s">
        <v>2020</v>
      </c>
      <c r="N336" s="82" t="s">
        <v>2020</v>
      </c>
      <c r="O336" s="82" t="s">
        <v>2020</v>
      </c>
    </row>
    <row r="337" spans="1:15" x14ac:dyDescent="0.25">
      <c r="A337" s="53" t="s">
        <v>1342</v>
      </c>
      <c r="B337" s="42" t="s">
        <v>1118</v>
      </c>
      <c r="C337" s="66" t="s">
        <v>459</v>
      </c>
      <c r="D337" s="68" t="s">
        <v>541</v>
      </c>
      <c r="E337" s="68" t="s">
        <v>33</v>
      </c>
      <c r="F337" s="68">
        <v>1</v>
      </c>
      <c r="G337" s="82" t="s">
        <v>53</v>
      </c>
      <c r="H337" s="82" t="s">
        <v>54</v>
      </c>
      <c r="I337" s="82" t="s">
        <v>53</v>
      </c>
      <c r="J337" s="82" t="s">
        <v>2020</v>
      </c>
      <c r="K337" s="82" t="s">
        <v>2020</v>
      </c>
      <c r="L337" s="82" t="s">
        <v>2020</v>
      </c>
      <c r="M337" s="82" t="s">
        <v>2020</v>
      </c>
      <c r="N337" s="82" t="s">
        <v>2020</v>
      </c>
      <c r="O337" s="82" t="s">
        <v>2020</v>
      </c>
    </row>
    <row r="338" spans="1:15" x14ac:dyDescent="0.25">
      <c r="A338" s="54" t="s">
        <v>1343</v>
      </c>
      <c r="B338" s="42" t="s">
        <v>1118</v>
      </c>
      <c r="C338" s="66" t="s">
        <v>447</v>
      </c>
      <c r="D338" s="68" t="s">
        <v>542</v>
      </c>
      <c r="E338" s="68" t="s">
        <v>33</v>
      </c>
      <c r="F338" s="68">
        <v>1</v>
      </c>
      <c r="G338" s="82" t="s">
        <v>54</v>
      </c>
      <c r="H338" s="82" t="s">
        <v>53</v>
      </c>
      <c r="I338" s="82" t="s">
        <v>53</v>
      </c>
      <c r="J338" s="82" t="s">
        <v>2020</v>
      </c>
      <c r="K338" s="82" t="s">
        <v>2020</v>
      </c>
      <c r="L338" s="82" t="s">
        <v>2020</v>
      </c>
      <c r="M338" s="82" t="s">
        <v>2020</v>
      </c>
      <c r="N338" s="82" t="s">
        <v>2020</v>
      </c>
      <c r="O338" s="82" t="s">
        <v>2020</v>
      </c>
    </row>
    <row r="339" spans="1:15" x14ac:dyDescent="0.25">
      <c r="A339" s="53" t="s">
        <v>1344</v>
      </c>
      <c r="B339" s="42" t="s">
        <v>1118</v>
      </c>
      <c r="C339" s="66" t="s">
        <v>543</v>
      </c>
      <c r="D339" s="68" t="s">
        <v>544</v>
      </c>
      <c r="E339" s="68" t="s">
        <v>33</v>
      </c>
      <c r="F339" s="68">
        <v>0</v>
      </c>
      <c r="G339" s="82" t="s">
        <v>53</v>
      </c>
      <c r="H339" s="82" t="s">
        <v>53</v>
      </c>
      <c r="I339" s="82" t="s">
        <v>53</v>
      </c>
      <c r="J339" s="82" t="s">
        <v>2020</v>
      </c>
      <c r="K339" s="82" t="s">
        <v>2020</v>
      </c>
      <c r="L339" s="82" t="s">
        <v>2020</v>
      </c>
      <c r="M339" s="82" t="s">
        <v>2020</v>
      </c>
      <c r="N339" s="82" t="s">
        <v>2020</v>
      </c>
      <c r="O339" s="82" t="s">
        <v>2020</v>
      </c>
    </row>
    <row r="340" spans="1:15" x14ac:dyDescent="0.25">
      <c r="A340" s="54" t="s">
        <v>1345</v>
      </c>
      <c r="B340" s="42" t="s">
        <v>1118</v>
      </c>
      <c r="C340" s="66" t="s">
        <v>545</v>
      </c>
      <c r="D340" s="68" t="s">
        <v>546</v>
      </c>
      <c r="E340" s="68" t="s">
        <v>33</v>
      </c>
      <c r="F340" s="68">
        <v>0</v>
      </c>
      <c r="G340" s="82" t="s">
        <v>53</v>
      </c>
      <c r="H340" s="82" t="s">
        <v>53</v>
      </c>
      <c r="I340" s="82" t="s">
        <v>53</v>
      </c>
      <c r="J340" s="82" t="s">
        <v>2020</v>
      </c>
      <c r="K340" s="82" t="s">
        <v>2020</v>
      </c>
      <c r="L340" s="82" t="s">
        <v>2020</v>
      </c>
      <c r="M340" s="82" t="s">
        <v>2020</v>
      </c>
      <c r="N340" s="82" t="s">
        <v>2020</v>
      </c>
      <c r="O340" s="82" t="s">
        <v>2020</v>
      </c>
    </row>
    <row r="341" spans="1:15" x14ac:dyDescent="0.25">
      <c r="A341" s="53" t="s">
        <v>1346</v>
      </c>
      <c r="B341" s="42" t="s">
        <v>1118</v>
      </c>
      <c r="C341" s="66" t="s">
        <v>547</v>
      </c>
      <c r="D341" s="68" t="s">
        <v>548</v>
      </c>
      <c r="E341" s="68" t="s">
        <v>33</v>
      </c>
      <c r="F341" s="68">
        <v>0</v>
      </c>
      <c r="G341" s="82" t="s">
        <v>53</v>
      </c>
      <c r="H341" s="82" t="s">
        <v>53</v>
      </c>
      <c r="I341" s="82" t="s">
        <v>53</v>
      </c>
      <c r="J341" s="82" t="s">
        <v>2020</v>
      </c>
      <c r="K341" s="82" t="s">
        <v>2020</v>
      </c>
      <c r="L341" s="82" t="s">
        <v>2020</v>
      </c>
      <c r="M341" s="82" t="s">
        <v>2020</v>
      </c>
      <c r="N341" s="82" t="s">
        <v>2020</v>
      </c>
      <c r="O341" s="82" t="s">
        <v>2020</v>
      </c>
    </row>
    <row r="342" spans="1:15" x14ac:dyDescent="0.25">
      <c r="A342" s="54" t="s">
        <v>1347</v>
      </c>
      <c r="B342" s="42" t="s">
        <v>1118</v>
      </c>
      <c r="C342" s="66" t="s">
        <v>461</v>
      </c>
      <c r="D342" s="68" t="s">
        <v>549</v>
      </c>
      <c r="E342" s="68" t="s">
        <v>33</v>
      </c>
      <c r="F342" s="68">
        <v>1</v>
      </c>
      <c r="G342" s="82" t="s">
        <v>54</v>
      </c>
      <c r="H342" s="82" t="s">
        <v>53</v>
      </c>
      <c r="I342" s="82" t="s">
        <v>53</v>
      </c>
      <c r="J342" s="82" t="s">
        <v>2020</v>
      </c>
      <c r="K342" s="82" t="s">
        <v>2020</v>
      </c>
      <c r="L342" s="82" t="s">
        <v>2020</v>
      </c>
      <c r="M342" s="82" t="s">
        <v>2020</v>
      </c>
      <c r="N342" s="82" t="s">
        <v>2020</v>
      </c>
      <c r="O342" s="82" t="s">
        <v>2020</v>
      </c>
    </row>
    <row r="343" spans="1:15" x14ac:dyDescent="0.25">
      <c r="A343" s="53" t="s">
        <v>1348</v>
      </c>
      <c r="B343" s="42" t="s">
        <v>1118</v>
      </c>
      <c r="C343" s="66" t="s">
        <v>444</v>
      </c>
      <c r="D343" s="68" t="s">
        <v>550</v>
      </c>
      <c r="E343" s="68" t="s">
        <v>33</v>
      </c>
      <c r="F343" s="68">
        <v>2</v>
      </c>
      <c r="G343" s="82" t="s">
        <v>54</v>
      </c>
      <c r="H343" s="82" t="s">
        <v>54</v>
      </c>
      <c r="I343" s="82" t="s">
        <v>53</v>
      </c>
      <c r="J343" s="82" t="s">
        <v>2020</v>
      </c>
      <c r="K343" s="82" t="s">
        <v>2020</v>
      </c>
      <c r="L343" s="82" t="s">
        <v>2020</v>
      </c>
      <c r="M343" s="82" t="s">
        <v>2020</v>
      </c>
      <c r="N343" s="82" t="s">
        <v>2020</v>
      </c>
      <c r="O343" s="82" t="s">
        <v>2020</v>
      </c>
    </row>
    <row r="344" spans="1:15" x14ac:dyDescent="0.25">
      <c r="A344" s="54" t="s">
        <v>1349</v>
      </c>
      <c r="B344" s="42" t="s">
        <v>1118</v>
      </c>
      <c r="C344" s="66" t="s">
        <v>551</v>
      </c>
      <c r="D344" s="68" t="s">
        <v>552</v>
      </c>
      <c r="E344" s="68" t="s">
        <v>33</v>
      </c>
      <c r="F344" s="68">
        <v>1</v>
      </c>
      <c r="G344" s="82" t="s">
        <v>54</v>
      </c>
      <c r="H344" s="82" t="s">
        <v>53</v>
      </c>
      <c r="I344" s="82" t="s">
        <v>53</v>
      </c>
      <c r="J344" s="82" t="s">
        <v>2020</v>
      </c>
      <c r="K344" s="82" t="s">
        <v>2020</v>
      </c>
      <c r="L344" s="82" t="s">
        <v>2020</v>
      </c>
      <c r="M344" s="82" t="s">
        <v>2020</v>
      </c>
      <c r="N344" s="82" t="s">
        <v>2020</v>
      </c>
      <c r="O344" s="82" t="s">
        <v>2020</v>
      </c>
    </row>
    <row r="345" spans="1:15" x14ac:dyDescent="0.25">
      <c r="A345" s="53" t="s">
        <v>1350</v>
      </c>
      <c r="B345" s="42" t="s">
        <v>1118</v>
      </c>
      <c r="C345" s="66" t="s">
        <v>553</v>
      </c>
      <c r="D345" s="68" t="s">
        <v>554</v>
      </c>
      <c r="E345" s="68" t="s">
        <v>33</v>
      </c>
      <c r="F345" s="68">
        <v>0</v>
      </c>
      <c r="G345" s="82" t="s">
        <v>53</v>
      </c>
      <c r="H345" s="82" t="s">
        <v>53</v>
      </c>
      <c r="I345" s="82" t="s">
        <v>53</v>
      </c>
      <c r="J345" s="82" t="s">
        <v>2020</v>
      </c>
      <c r="K345" s="82" t="s">
        <v>2020</v>
      </c>
      <c r="L345" s="82" t="s">
        <v>2020</v>
      </c>
      <c r="M345" s="82" t="s">
        <v>2020</v>
      </c>
      <c r="N345" s="82" t="s">
        <v>2020</v>
      </c>
      <c r="O345" s="82" t="s">
        <v>2020</v>
      </c>
    </row>
    <row r="346" spans="1:15" x14ac:dyDescent="0.25">
      <c r="A346" s="54" t="s">
        <v>1351</v>
      </c>
      <c r="B346" s="42" t="s">
        <v>1118</v>
      </c>
      <c r="C346" s="66" t="s">
        <v>555</v>
      </c>
      <c r="D346" s="68" t="s">
        <v>556</v>
      </c>
      <c r="E346" s="68" t="s">
        <v>33</v>
      </c>
      <c r="F346" s="68">
        <v>0</v>
      </c>
      <c r="G346" s="82" t="s">
        <v>53</v>
      </c>
      <c r="H346" s="82" t="s">
        <v>53</v>
      </c>
      <c r="I346" s="82" t="s">
        <v>53</v>
      </c>
      <c r="J346" s="82" t="s">
        <v>2020</v>
      </c>
      <c r="K346" s="82" t="s">
        <v>2020</v>
      </c>
      <c r="L346" s="82" t="s">
        <v>2020</v>
      </c>
      <c r="M346" s="82" t="s">
        <v>2020</v>
      </c>
      <c r="N346" s="82" t="s">
        <v>2020</v>
      </c>
      <c r="O346" s="82" t="s">
        <v>2020</v>
      </c>
    </row>
    <row r="347" spans="1:15" x14ac:dyDescent="0.25">
      <c r="A347" s="53" t="s">
        <v>1352</v>
      </c>
      <c r="B347" s="42" t="s">
        <v>1118</v>
      </c>
      <c r="C347" s="66" t="s">
        <v>557</v>
      </c>
      <c r="D347" s="68" t="s">
        <v>558</v>
      </c>
      <c r="E347" s="68" t="s">
        <v>33</v>
      </c>
      <c r="F347" s="68">
        <v>0</v>
      </c>
      <c r="G347" s="82" t="s">
        <v>53</v>
      </c>
      <c r="H347" s="82" t="s">
        <v>53</v>
      </c>
      <c r="I347" s="82" t="s">
        <v>53</v>
      </c>
      <c r="J347" s="82" t="s">
        <v>2020</v>
      </c>
      <c r="K347" s="82" t="s">
        <v>2020</v>
      </c>
      <c r="L347" s="82" t="s">
        <v>2020</v>
      </c>
      <c r="M347" s="82" t="s">
        <v>2020</v>
      </c>
      <c r="N347" s="82" t="s">
        <v>2020</v>
      </c>
      <c r="O347" s="82" t="s">
        <v>2020</v>
      </c>
    </row>
    <row r="348" spans="1:15" x14ac:dyDescent="0.25">
      <c r="A348" s="54" t="s">
        <v>1353</v>
      </c>
      <c r="B348" s="42" t="s">
        <v>1118</v>
      </c>
      <c r="C348" s="66" t="s">
        <v>559</v>
      </c>
      <c r="D348" s="68" t="s">
        <v>560</v>
      </c>
      <c r="E348" s="68" t="s">
        <v>33</v>
      </c>
      <c r="F348" s="68">
        <v>0</v>
      </c>
      <c r="G348" s="82" t="s">
        <v>53</v>
      </c>
      <c r="H348" s="82" t="s">
        <v>53</v>
      </c>
      <c r="I348" s="82" t="s">
        <v>53</v>
      </c>
      <c r="J348" s="82" t="s">
        <v>2020</v>
      </c>
      <c r="K348" s="82" t="s">
        <v>2020</v>
      </c>
      <c r="L348" s="82" t="s">
        <v>2020</v>
      </c>
      <c r="M348" s="82" t="s">
        <v>2020</v>
      </c>
      <c r="N348" s="82" t="s">
        <v>2020</v>
      </c>
      <c r="O348" s="82" t="s">
        <v>2020</v>
      </c>
    </row>
    <row r="349" spans="1:15" x14ac:dyDescent="0.25">
      <c r="A349" s="53" t="s">
        <v>1354</v>
      </c>
      <c r="B349" s="42" t="s">
        <v>1118</v>
      </c>
      <c r="C349" s="66" t="s">
        <v>466</v>
      </c>
      <c r="D349" s="68" t="s">
        <v>561</v>
      </c>
      <c r="E349" s="68" t="s">
        <v>33</v>
      </c>
      <c r="F349" s="68">
        <v>0</v>
      </c>
      <c r="G349" s="82" t="s">
        <v>53</v>
      </c>
      <c r="H349" s="82" t="s">
        <v>53</v>
      </c>
      <c r="I349" s="82" t="s">
        <v>53</v>
      </c>
      <c r="J349" s="82" t="s">
        <v>2020</v>
      </c>
      <c r="K349" s="82" t="s">
        <v>2020</v>
      </c>
      <c r="L349" s="82" t="s">
        <v>2020</v>
      </c>
      <c r="M349" s="82" t="s">
        <v>2020</v>
      </c>
      <c r="N349" s="82" t="s">
        <v>2020</v>
      </c>
      <c r="O349" s="82" t="s">
        <v>2020</v>
      </c>
    </row>
    <row r="350" spans="1:15" x14ac:dyDescent="0.25">
      <c r="A350" s="54" t="s">
        <v>1355</v>
      </c>
      <c r="B350" s="42" t="s">
        <v>1118</v>
      </c>
      <c r="C350" s="66" t="s">
        <v>562</v>
      </c>
      <c r="D350" s="68" t="s">
        <v>563</v>
      </c>
      <c r="E350" s="68" t="s">
        <v>33</v>
      </c>
      <c r="F350" s="68">
        <v>0</v>
      </c>
      <c r="G350" s="82" t="s">
        <v>53</v>
      </c>
      <c r="H350" s="82" t="s">
        <v>53</v>
      </c>
      <c r="I350" s="82" t="s">
        <v>53</v>
      </c>
      <c r="J350" s="82" t="s">
        <v>2020</v>
      </c>
      <c r="K350" s="82" t="s">
        <v>2020</v>
      </c>
      <c r="L350" s="82" t="s">
        <v>2020</v>
      </c>
      <c r="M350" s="82" t="s">
        <v>2020</v>
      </c>
      <c r="N350" s="82" t="s">
        <v>2020</v>
      </c>
      <c r="O350" s="82" t="s">
        <v>2020</v>
      </c>
    </row>
    <row r="351" spans="1:15" x14ac:dyDescent="0.25">
      <c r="A351" s="53" t="s">
        <v>1356</v>
      </c>
      <c r="B351" s="42" t="s">
        <v>1118</v>
      </c>
      <c r="C351" s="66" t="s">
        <v>450</v>
      </c>
      <c r="D351" s="68" t="s">
        <v>564</v>
      </c>
      <c r="E351" s="68" t="s">
        <v>33</v>
      </c>
      <c r="F351" s="68">
        <v>1</v>
      </c>
      <c r="G351" s="82" t="s">
        <v>53</v>
      </c>
      <c r="H351" s="82" t="s">
        <v>54</v>
      </c>
      <c r="I351" s="82" t="s">
        <v>53</v>
      </c>
      <c r="J351" s="82" t="s">
        <v>2020</v>
      </c>
      <c r="K351" s="82" t="s">
        <v>2020</v>
      </c>
      <c r="L351" s="82" t="s">
        <v>2020</v>
      </c>
      <c r="M351" s="82" t="s">
        <v>2020</v>
      </c>
      <c r="N351" s="82" t="s">
        <v>2020</v>
      </c>
      <c r="O351" s="82" t="s">
        <v>2020</v>
      </c>
    </row>
    <row r="352" spans="1:15" x14ac:dyDescent="0.25">
      <c r="A352" s="54" t="s">
        <v>1357</v>
      </c>
      <c r="B352" s="42" t="s">
        <v>1118</v>
      </c>
      <c r="C352" s="66" t="s">
        <v>467</v>
      </c>
      <c r="D352" s="68" t="s">
        <v>565</v>
      </c>
      <c r="E352" s="68" t="s">
        <v>33</v>
      </c>
      <c r="F352" s="68">
        <v>0</v>
      </c>
      <c r="G352" s="82" t="s">
        <v>53</v>
      </c>
      <c r="H352" s="82" t="s">
        <v>53</v>
      </c>
      <c r="I352" s="82" t="s">
        <v>53</v>
      </c>
      <c r="J352" s="82" t="s">
        <v>2020</v>
      </c>
      <c r="K352" s="82" t="s">
        <v>2020</v>
      </c>
      <c r="L352" s="82" t="s">
        <v>2020</v>
      </c>
      <c r="M352" s="82" t="s">
        <v>2020</v>
      </c>
      <c r="N352" s="82" t="s">
        <v>2020</v>
      </c>
      <c r="O352" s="82" t="s">
        <v>2020</v>
      </c>
    </row>
    <row r="353" spans="1:15" x14ac:dyDescent="0.25">
      <c r="A353" s="53" t="s">
        <v>1358</v>
      </c>
      <c r="B353" s="42" t="s">
        <v>1118</v>
      </c>
      <c r="C353" s="66" t="s">
        <v>566</v>
      </c>
      <c r="D353" s="68" t="s">
        <v>567</v>
      </c>
      <c r="E353" s="68" t="s">
        <v>33</v>
      </c>
      <c r="F353" s="68">
        <v>0</v>
      </c>
      <c r="G353" s="82" t="s">
        <v>53</v>
      </c>
      <c r="H353" s="82" t="s">
        <v>53</v>
      </c>
      <c r="I353" s="82" t="s">
        <v>53</v>
      </c>
      <c r="J353" s="82" t="s">
        <v>2020</v>
      </c>
      <c r="K353" s="82" t="s">
        <v>2020</v>
      </c>
      <c r="L353" s="82" t="s">
        <v>2020</v>
      </c>
      <c r="M353" s="82" t="s">
        <v>2020</v>
      </c>
      <c r="N353" s="82" t="s">
        <v>2020</v>
      </c>
      <c r="O353" s="82" t="s">
        <v>2020</v>
      </c>
    </row>
    <row r="354" spans="1:15" x14ac:dyDescent="0.25">
      <c r="A354" s="54" t="s">
        <v>1359</v>
      </c>
      <c r="B354" s="42" t="s">
        <v>1118</v>
      </c>
      <c r="C354" s="66" t="s">
        <v>568</v>
      </c>
      <c r="D354" s="68" t="s">
        <v>569</v>
      </c>
      <c r="E354" s="68" t="s">
        <v>33</v>
      </c>
      <c r="F354" s="68">
        <v>0</v>
      </c>
      <c r="G354" s="82" t="s">
        <v>53</v>
      </c>
      <c r="H354" s="82" t="s">
        <v>53</v>
      </c>
      <c r="I354" s="82" t="s">
        <v>53</v>
      </c>
      <c r="J354" s="82" t="s">
        <v>2020</v>
      </c>
      <c r="K354" s="82" t="s">
        <v>2020</v>
      </c>
      <c r="L354" s="82" t="s">
        <v>2020</v>
      </c>
      <c r="M354" s="82" t="s">
        <v>2020</v>
      </c>
      <c r="N354" s="82" t="s">
        <v>2020</v>
      </c>
      <c r="O354" s="82" t="s">
        <v>2020</v>
      </c>
    </row>
    <row r="355" spans="1:15" x14ac:dyDescent="0.25">
      <c r="A355" s="53" t="s">
        <v>1360</v>
      </c>
      <c r="B355" s="42" t="s">
        <v>1118</v>
      </c>
      <c r="C355" s="66" t="s">
        <v>453</v>
      </c>
      <c r="D355" s="68" t="s">
        <v>570</v>
      </c>
      <c r="E355" s="68" t="s">
        <v>33</v>
      </c>
      <c r="F355" s="68">
        <v>0</v>
      </c>
      <c r="G355" s="82" t="s">
        <v>53</v>
      </c>
      <c r="H355" s="82" t="s">
        <v>53</v>
      </c>
      <c r="I355" s="82" t="s">
        <v>53</v>
      </c>
      <c r="J355" s="82" t="s">
        <v>2020</v>
      </c>
      <c r="K355" s="82" t="s">
        <v>2020</v>
      </c>
      <c r="L355" s="82" t="s">
        <v>2020</v>
      </c>
      <c r="M355" s="82" t="s">
        <v>2020</v>
      </c>
      <c r="N355" s="82" t="s">
        <v>2020</v>
      </c>
      <c r="O355" s="82" t="s">
        <v>2020</v>
      </c>
    </row>
    <row r="356" spans="1:15" x14ac:dyDescent="0.25">
      <c r="A356" s="54" t="s">
        <v>1361</v>
      </c>
      <c r="B356" s="42" t="s">
        <v>1118</v>
      </c>
      <c r="C356" s="66" t="s">
        <v>460</v>
      </c>
      <c r="D356" s="68" t="s">
        <v>571</v>
      </c>
      <c r="E356" s="68" t="s">
        <v>33</v>
      </c>
      <c r="F356" s="68">
        <v>1</v>
      </c>
      <c r="G356" s="82" t="s">
        <v>53</v>
      </c>
      <c r="H356" s="82" t="s">
        <v>56</v>
      </c>
      <c r="I356" s="82" t="s">
        <v>53</v>
      </c>
      <c r="J356" s="82" t="s">
        <v>2020</v>
      </c>
      <c r="K356" s="82" t="s">
        <v>2020</v>
      </c>
      <c r="L356" s="82" t="s">
        <v>2020</v>
      </c>
      <c r="M356" s="82" t="s">
        <v>2020</v>
      </c>
      <c r="N356" s="82" t="s">
        <v>2020</v>
      </c>
      <c r="O356" s="82" t="s">
        <v>2020</v>
      </c>
    </row>
    <row r="357" spans="1:15" x14ac:dyDescent="0.25">
      <c r="A357" s="53" t="s">
        <v>1362</v>
      </c>
      <c r="B357" s="42" t="s">
        <v>1118</v>
      </c>
      <c r="C357" s="66" t="s">
        <v>572</v>
      </c>
      <c r="D357" s="68" t="s">
        <v>573</v>
      </c>
      <c r="E357" s="68" t="s">
        <v>33</v>
      </c>
      <c r="F357" s="68">
        <v>0</v>
      </c>
      <c r="G357" s="82" t="s">
        <v>53</v>
      </c>
      <c r="H357" s="82" t="s">
        <v>53</v>
      </c>
      <c r="I357" s="82" t="s">
        <v>53</v>
      </c>
      <c r="J357" s="82" t="s">
        <v>2020</v>
      </c>
      <c r="K357" s="82" t="s">
        <v>2020</v>
      </c>
      <c r="L357" s="82" t="s">
        <v>2020</v>
      </c>
      <c r="M357" s="82" t="s">
        <v>2020</v>
      </c>
      <c r="N357" s="82" t="s">
        <v>2020</v>
      </c>
      <c r="O357" s="82" t="s">
        <v>2020</v>
      </c>
    </row>
    <row r="358" spans="1:15" x14ac:dyDescent="0.25">
      <c r="A358" s="54" t="s">
        <v>1363</v>
      </c>
      <c r="B358" s="42" t="s">
        <v>1118</v>
      </c>
      <c r="C358" s="66" t="s">
        <v>372</v>
      </c>
      <c r="D358" s="68" t="s">
        <v>574</v>
      </c>
      <c r="E358" s="68" t="s">
        <v>33</v>
      </c>
      <c r="F358" s="68">
        <v>2</v>
      </c>
      <c r="G358" s="82" t="s">
        <v>54</v>
      </c>
      <c r="H358" s="82" t="s">
        <v>54</v>
      </c>
      <c r="I358" s="82" t="s">
        <v>53</v>
      </c>
      <c r="J358" s="82" t="s">
        <v>2020</v>
      </c>
      <c r="K358" s="82" t="s">
        <v>2020</v>
      </c>
      <c r="L358" s="82" t="s">
        <v>2020</v>
      </c>
      <c r="M358" s="82" t="s">
        <v>2020</v>
      </c>
      <c r="N358" s="82" t="s">
        <v>2020</v>
      </c>
      <c r="O358" s="82" t="s">
        <v>2020</v>
      </c>
    </row>
    <row r="359" spans="1:15" ht="30" x14ac:dyDescent="0.25">
      <c r="A359" s="53" t="s">
        <v>1365</v>
      </c>
      <c r="B359" s="42" t="s">
        <v>1118</v>
      </c>
      <c r="C359" s="66" t="s">
        <v>1366</v>
      </c>
      <c r="D359" s="68" t="s">
        <v>1367</v>
      </c>
      <c r="E359" s="68" t="s">
        <v>33</v>
      </c>
      <c r="F359" s="68">
        <v>2</v>
      </c>
      <c r="G359" s="82" t="s">
        <v>54</v>
      </c>
      <c r="H359" s="82" t="s">
        <v>54</v>
      </c>
      <c r="I359" s="82" t="s">
        <v>53</v>
      </c>
      <c r="J359" s="82" t="s">
        <v>2020</v>
      </c>
      <c r="K359" s="82" t="s">
        <v>2020</v>
      </c>
      <c r="L359" s="82" t="s">
        <v>2020</v>
      </c>
      <c r="M359" s="82" t="s">
        <v>2020</v>
      </c>
      <c r="N359" s="82" t="s">
        <v>2020</v>
      </c>
      <c r="O359" s="82" t="s">
        <v>2020</v>
      </c>
    </row>
    <row r="360" spans="1:15" x14ac:dyDescent="0.25">
      <c r="A360" s="54" t="s">
        <v>1368</v>
      </c>
      <c r="B360" s="42" t="s">
        <v>1118</v>
      </c>
      <c r="C360" s="66" t="s">
        <v>1369</v>
      </c>
      <c r="D360" s="68" t="s">
        <v>1370</v>
      </c>
      <c r="E360" s="68" t="s">
        <v>37</v>
      </c>
      <c r="F360" s="68">
        <v>3</v>
      </c>
      <c r="G360" s="82" t="s">
        <v>54</v>
      </c>
      <c r="H360" s="82" t="s">
        <v>54</v>
      </c>
      <c r="I360" s="82" t="s">
        <v>54</v>
      </c>
      <c r="J360" s="82" t="s">
        <v>2020</v>
      </c>
      <c r="K360" s="82" t="s">
        <v>2020</v>
      </c>
      <c r="L360" s="82" t="s">
        <v>2020</v>
      </c>
      <c r="M360" s="82" t="s">
        <v>2020</v>
      </c>
      <c r="N360" s="82" t="s">
        <v>2020</v>
      </c>
      <c r="O360" s="82" t="s">
        <v>2020</v>
      </c>
    </row>
    <row r="361" spans="1:15" x14ac:dyDescent="0.25">
      <c r="A361" s="53" t="s">
        <v>1371</v>
      </c>
      <c r="B361" s="42" t="s">
        <v>1118</v>
      </c>
      <c r="C361" s="66" t="s">
        <v>575</v>
      </c>
      <c r="D361" s="68" t="s">
        <v>576</v>
      </c>
      <c r="E361" s="68" t="s">
        <v>37</v>
      </c>
      <c r="F361" s="68">
        <v>0</v>
      </c>
      <c r="G361" s="82" t="s">
        <v>53</v>
      </c>
      <c r="H361" s="82" t="s">
        <v>53</v>
      </c>
      <c r="I361" s="82" t="s">
        <v>53</v>
      </c>
      <c r="J361" s="82" t="s">
        <v>2020</v>
      </c>
      <c r="K361" s="82" t="s">
        <v>2020</v>
      </c>
      <c r="L361" s="82" t="s">
        <v>2020</v>
      </c>
      <c r="M361" s="82" t="s">
        <v>2020</v>
      </c>
      <c r="N361" s="82" t="s">
        <v>2020</v>
      </c>
      <c r="O361" s="82" t="s">
        <v>2020</v>
      </c>
    </row>
    <row r="362" spans="1:15" ht="30" x14ac:dyDescent="0.25">
      <c r="A362" s="54" t="s">
        <v>1372</v>
      </c>
      <c r="B362" s="42" t="s">
        <v>1118</v>
      </c>
      <c r="C362" s="66" t="s">
        <v>577</v>
      </c>
      <c r="D362" s="68" t="s">
        <v>578</v>
      </c>
      <c r="E362" s="68" t="s">
        <v>37</v>
      </c>
      <c r="F362" s="68">
        <v>1</v>
      </c>
      <c r="G362" s="82" t="s">
        <v>54</v>
      </c>
      <c r="H362" s="82" t="s">
        <v>53</v>
      </c>
      <c r="I362" s="82" t="s">
        <v>53</v>
      </c>
      <c r="J362" s="82" t="s">
        <v>2020</v>
      </c>
      <c r="K362" s="82" t="s">
        <v>2020</v>
      </c>
      <c r="L362" s="82" t="s">
        <v>2020</v>
      </c>
      <c r="M362" s="82" t="s">
        <v>2020</v>
      </c>
      <c r="N362" s="82" t="s">
        <v>2020</v>
      </c>
      <c r="O362" s="82" t="s">
        <v>2020</v>
      </c>
    </row>
    <row r="363" spans="1:15" x14ac:dyDescent="0.25">
      <c r="A363" s="53" t="s">
        <v>1373</v>
      </c>
      <c r="B363" s="42" t="s">
        <v>1118</v>
      </c>
      <c r="C363" s="66" t="s">
        <v>583</v>
      </c>
      <c r="D363" s="68" t="s">
        <v>584</v>
      </c>
      <c r="E363" s="68" t="s">
        <v>37</v>
      </c>
      <c r="F363" s="68">
        <v>0</v>
      </c>
      <c r="G363" s="82" t="s">
        <v>53</v>
      </c>
      <c r="H363" s="82" t="s">
        <v>53</v>
      </c>
      <c r="I363" s="82" t="s">
        <v>53</v>
      </c>
      <c r="J363" s="82" t="s">
        <v>2020</v>
      </c>
      <c r="K363" s="82" t="s">
        <v>2020</v>
      </c>
      <c r="L363" s="82" t="s">
        <v>2020</v>
      </c>
      <c r="M363" s="82" t="s">
        <v>2020</v>
      </c>
      <c r="N363" s="82" t="s">
        <v>2020</v>
      </c>
      <c r="O363" s="82" t="s">
        <v>2020</v>
      </c>
    </row>
    <row r="364" spans="1:15" x14ac:dyDescent="0.25">
      <c r="A364" s="54" t="s">
        <v>1374</v>
      </c>
      <c r="B364" s="42" t="s">
        <v>1118</v>
      </c>
      <c r="C364" s="66" t="s">
        <v>587</v>
      </c>
      <c r="D364" s="68" t="s">
        <v>588</v>
      </c>
      <c r="E364" s="68" t="s">
        <v>37</v>
      </c>
      <c r="F364" s="68">
        <v>1</v>
      </c>
      <c r="G364" s="82" t="s">
        <v>54</v>
      </c>
      <c r="H364" s="82" t="s">
        <v>53</v>
      </c>
      <c r="I364" s="82" t="s">
        <v>53</v>
      </c>
      <c r="J364" s="82" t="s">
        <v>2020</v>
      </c>
      <c r="K364" s="82" t="s">
        <v>2020</v>
      </c>
      <c r="L364" s="82" t="s">
        <v>2020</v>
      </c>
      <c r="M364" s="82" t="s">
        <v>2020</v>
      </c>
      <c r="N364" s="82" t="s">
        <v>2020</v>
      </c>
      <c r="O364" s="82" t="s">
        <v>2020</v>
      </c>
    </row>
    <row r="365" spans="1:15" x14ac:dyDescent="0.25">
      <c r="A365" s="53" t="s">
        <v>1375</v>
      </c>
      <c r="B365" s="42" t="s">
        <v>1118</v>
      </c>
      <c r="C365" s="66" t="s">
        <v>1376</v>
      </c>
      <c r="D365" s="68" t="s">
        <v>1377</v>
      </c>
      <c r="E365" s="68" t="s">
        <v>37</v>
      </c>
      <c r="F365" s="68">
        <v>1</v>
      </c>
      <c r="G365" s="82" t="s">
        <v>54</v>
      </c>
      <c r="H365" s="82" t="s">
        <v>53</v>
      </c>
      <c r="I365" s="82" t="s">
        <v>53</v>
      </c>
      <c r="J365" s="82" t="s">
        <v>2020</v>
      </c>
      <c r="K365" s="82" t="s">
        <v>2020</v>
      </c>
      <c r="L365" s="82" t="s">
        <v>2020</v>
      </c>
      <c r="M365" s="82" t="s">
        <v>2020</v>
      </c>
      <c r="N365" s="82" t="s">
        <v>2020</v>
      </c>
      <c r="O365" s="82" t="s">
        <v>2020</v>
      </c>
    </row>
    <row r="366" spans="1:15" x14ac:dyDescent="0.25">
      <c r="A366" s="54" t="s">
        <v>1378</v>
      </c>
      <c r="B366" s="42" t="s">
        <v>1118</v>
      </c>
      <c r="C366" s="66" t="s">
        <v>1379</v>
      </c>
      <c r="D366" s="68" t="s">
        <v>1380</v>
      </c>
      <c r="E366" s="68" t="s">
        <v>37</v>
      </c>
      <c r="F366" s="68">
        <v>1</v>
      </c>
      <c r="G366" s="82" t="s">
        <v>57</v>
      </c>
      <c r="H366" s="82" t="s">
        <v>53</v>
      </c>
      <c r="I366" s="82" t="s">
        <v>53</v>
      </c>
      <c r="J366" s="82" t="s">
        <v>2020</v>
      </c>
      <c r="K366" s="82" t="s">
        <v>2020</v>
      </c>
      <c r="L366" s="82" t="s">
        <v>2020</v>
      </c>
      <c r="M366" s="82" t="s">
        <v>2020</v>
      </c>
      <c r="N366" s="82" t="s">
        <v>2020</v>
      </c>
      <c r="O366" s="82" t="s">
        <v>2020</v>
      </c>
    </row>
    <row r="367" spans="1:15" x14ac:dyDescent="0.25">
      <c r="A367" s="53" t="s">
        <v>1382</v>
      </c>
      <c r="B367" s="42" t="s">
        <v>1118</v>
      </c>
      <c r="C367" s="66" t="s">
        <v>1383</v>
      </c>
      <c r="D367" s="68" t="s">
        <v>1384</v>
      </c>
      <c r="E367" s="68" t="s">
        <v>37</v>
      </c>
      <c r="F367" s="68">
        <v>2</v>
      </c>
      <c r="G367" s="82" t="s">
        <v>54</v>
      </c>
      <c r="H367" s="82" t="s">
        <v>56</v>
      </c>
      <c r="I367" s="82" t="s">
        <v>53</v>
      </c>
      <c r="J367" s="82" t="s">
        <v>2020</v>
      </c>
      <c r="K367" s="82" t="s">
        <v>2020</v>
      </c>
      <c r="L367" s="82" t="s">
        <v>2020</v>
      </c>
      <c r="M367" s="82" t="s">
        <v>2020</v>
      </c>
      <c r="N367" s="82" t="s">
        <v>2020</v>
      </c>
      <c r="O367" s="82" t="s">
        <v>2020</v>
      </c>
    </row>
    <row r="368" spans="1:15" x14ac:dyDescent="0.25">
      <c r="A368" s="54" t="s">
        <v>1385</v>
      </c>
      <c r="B368" s="42" t="s">
        <v>1118</v>
      </c>
      <c r="C368" s="66" t="s">
        <v>591</v>
      </c>
      <c r="D368" s="68" t="s">
        <v>592</v>
      </c>
      <c r="E368" s="68" t="s">
        <v>37</v>
      </c>
      <c r="F368" s="68">
        <v>1</v>
      </c>
      <c r="G368" s="82" t="s">
        <v>54</v>
      </c>
      <c r="H368" s="82" t="s">
        <v>53</v>
      </c>
      <c r="I368" s="82" t="s">
        <v>53</v>
      </c>
      <c r="J368" s="82" t="s">
        <v>2020</v>
      </c>
      <c r="K368" s="82" t="s">
        <v>2020</v>
      </c>
      <c r="L368" s="82" t="s">
        <v>2020</v>
      </c>
      <c r="M368" s="82" t="s">
        <v>2020</v>
      </c>
      <c r="N368" s="82" t="s">
        <v>2020</v>
      </c>
      <c r="O368" s="82" t="s">
        <v>2020</v>
      </c>
    </row>
    <row r="369" spans="1:15" x14ac:dyDescent="0.25">
      <c r="A369" s="53" t="s">
        <v>1386</v>
      </c>
      <c r="B369" s="42" t="s">
        <v>1118</v>
      </c>
      <c r="C369" s="66" t="s">
        <v>1387</v>
      </c>
      <c r="D369" s="68" t="s">
        <v>1388</v>
      </c>
      <c r="E369" s="68" t="s">
        <v>37</v>
      </c>
      <c r="F369" s="68">
        <v>2</v>
      </c>
      <c r="G369" s="82" t="s">
        <v>54</v>
      </c>
      <c r="H369" s="82" t="s">
        <v>54</v>
      </c>
      <c r="I369" s="82" t="s">
        <v>53</v>
      </c>
      <c r="J369" s="82" t="s">
        <v>2020</v>
      </c>
      <c r="K369" s="82" t="s">
        <v>2020</v>
      </c>
      <c r="L369" s="82" t="s">
        <v>2020</v>
      </c>
      <c r="M369" s="82" t="s">
        <v>2020</v>
      </c>
      <c r="N369" s="82" t="s">
        <v>2020</v>
      </c>
      <c r="O369" s="82" t="s">
        <v>2020</v>
      </c>
    </row>
    <row r="370" spans="1:15" x14ac:dyDescent="0.25">
      <c r="A370" s="54" t="s">
        <v>1389</v>
      </c>
      <c r="B370" s="42" t="s">
        <v>1118</v>
      </c>
      <c r="C370" s="66" t="s">
        <v>1390</v>
      </c>
      <c r="D370" s="68" t="s">
        <v>1391</v>
      </c>
      <c r="E370" s="68" t="s">
        <v>37</v>
      </c>
      <c r="F370" s="68">
        <v>2</v>
      </c>
      <c r="G370" s="82" t="s">
        <v>54</v>
      </c>
      <c r="H370" s="82" t="s">
        <v>54</v>
      </c>
      <c r="I370" s="82" t="s">
        <v>53</v>
      </c>
      <c r="J370" s="82" t="s">
        <v>2020</v>
      </c>
      <c r="K370" s="82" t="s">
        <v>2020</v>
      </c>
      <c r="L370" s="82" t="s">
        <v>2020</v>
      </c>
      <c r="M370" s="82" t="s">
        <v>2020</v>
      </c>
      <c r="N370" s="82" t="s">
        <v>2020</v>
      </c>
      <c r="O370" s="82" t="s">
        <v>2020</v>
      </c>
    </row>
    <row r="371" spans="1:15" x14ac:dyDescent="0.25">
      <c r="A371" s="53" t="s">
        <v>1393</v>
      </c>
      <c r="B371" s="42" t="s">
        <v>1118</v>
      </c>
      <c r="C371" s="66" t="s">
        <v>1394</v>
      </c>
      <c r="D371" s="68" t="s">
        <v>1395</v>
      </c>
      <c r="E371" s="68" t="s">
        <v>37</v>
      </c>
      <c r="F371" s="68">
        <v>2</v>
      </c>
      <c r="G371" s="82" t="s">
        <v>54</v>
      </c>
      <c r="H371" s="82" t="s">
        <v>54</v>
      </c>
      <c r="I371" s="82" t="s">
        <v>53</v>
      </c>
      <c r="J371" s="82" t="s">
        <v>2020</v>
      </c>
      <c r="K371" s="82" t="s">
        <v>2020</v>
      </c>
      <c r="L371" s="82" t="s">
        <v>2020</v>
      </c>
      <c r="M371" s="82" t="s">
        <v>2020</v>
      </c>
      <c r="N371" s="82" t="s">
        <v>2020</v>
      </c>
      <c r="O371" s="82" t="s">
        <v>2020</v>
      </c>
    </row>
    <row r="372" spans="1:15" x14ac:dyDescent="0.25">
      <c r="A372" s="54" t="s">
        <v>1396</v>
      </c>
      <c r="B372" s="42" t="s">
        <v>1118</v>
      </c>
      <c r="C372" s="66" t="s">
        <v>593</v>
      </c>
      <c r="D372" s="68" t="s">
        <v>594</v>
      </c>
      <c r="E372" s="68" t="s">
        <v>37</v>
      </c>
      <c r="F372" s="68">
        <v>1</v>
      </c>
      <c r="G372" s="82" t="s">
        <v>54</v>
      </c>
      <c r="H372" s="82" t="s">
        <v>53</v>
      </c>
      <c r="I372" s="82" t="s">
        <v>53</v>
      </c>
      <c r="J372" s="82" t="s">
        <v>2020</v>
      </c>
      <c r="K372" s="82" t="s">
        <v>2020</v>
      </c>
      <c r="L372" s="82" t="s">
        <v>2020</v>
      </c>
      <c r="M372" s="82" t="s">
        <v>2020</v>
      </c>
      <c r="N372" s="82" t="s">
        <v>2020</v>
      </c>
      <c r="O372" s="82" t="s">
        <v>2020</v>
      </c>
    </row>
    <row r="373" spans="1:15" ht="30" x14ac:dyDescent="0.25">
      <c r="A373" s="53" t="s">
        <v>1397</v>
      </c>
      <c r="B373" s="42" t="s">
        <v>1118</v>
      </c>
      <c r="C373" s="66" t="s">
        <v>595</v>
      </c>
      <c r="D373" s="68" t="s">
        <v>596</v>
      </c>
      <c r="E373" s="68" t="s">
        <v>37</v>
      </c>
      <c r="F373" s="68">
        <v>1</v>
      </c>
      <c r="G373" s="82" t="s">
        <v>54</v>
      </c>
      <c r="H373" s="82" t="s">
        <v>53</v>
      </c>
      <c r="I373" s="82" t="s">
        <v>53</v>
      </c>
      <c r="J373" s="82" t="s">
        <v>2020</v>
      </c>
      <c r="K373" s="82" t="s">
        <v>2020</v>
      </c>
      <c r="L373" s="82" t="s">
        <v>2020</v>
      </c>
      <c r="M373" s="82" t="s">
        <v>2020</v>
      </c>
      <c r="N373" s="82" t="s">
        <v>2020</v>
      </c>
      <c r="O373" s="82" t="s">
        <v>2020</v>
      </c>
    </row>
    <row r="374" spans="1:15" x14ac:dyDescent="0.25">
      <c r="A374" s="54" t="s">
        <v>1398</v>
      </c>
      <c r="B374" s="42" t="s">
        <v>1118</v>
      </c>
      <c r="C374" s="66" t="s">
        <v>597</v>
      </c>
      <c r="D374" s="68" t="s">
        <v>598</v>
      </c>
      <c r="E374" s="68" t="s">
        <v>37</v>
      </c>
      <c r="F374" s="68">
        <v>0</v>
      </c>
      <c r="G374" s="82" t="s">
        <v>53</v>
      </c>
      <c r="H374" s="82" t="s">
        <v>53</v>
      </c>
      <c r="I374" s="82" t="s">
        <v>53</v>
      </c>
      <c r="J374" s="82" t="s">
        <v>2020</v>
      </c>
      <c r="K374" s="82" t="s">
        <v>2020</v>
      </c>
      <c r="L374" s="82" t="s">
        <v>2020</v>
      </c>
      <c r="M374" s="82" t="s">
        <v>2020</v>
      </c>
      <c r="N374" s="82" t="s">
        <v>2020</v>
      </c>
      <c r="O374" s="82" t="s">
        <v>2020</v>
      </c>
    </row>
    <row r="375" spans="1:15" ht="30" x14ac:dyDescent="0.25">
      <c r="A375" s="53" t="s">
        <v>1399</v>
      </c>
      <c r="B375" s="42" t="s">
        <v>1118</v>
      </c>
      <c r="C375" s="66" t="s">
        <v>599</v>
      </c>
      <c r="D375" s="68" t="s">
        <v>600</v>
      </c>
      <c r="E375" s="68" t="s">
        <v>37</v>
      </c>
      <c r="F375" s="68">
        <v>0</v>
      </c>
      <c r="G375" s="82" t="s">
        <v>53</v>
      </c>
      <c r="H375" s="82" t="s">
        <v>53</v>
      </c>
      <c r="I375" s="82" t="s">
        <v>53</v>
      </c>
      <c r="J375" s="82" t="s">
        <v>2020</v>
      </c>
      <c r="K375" s="82" t="s">
        <v>2020</v>
      </c>
      <c r="L375" s="82" t="s">
        <v>2020</v>
      </c>
      <c r="M375" s="82" t="s">
        <v>2020</v>
      </c>
      <c r="N375" s="82" t="s">
        <v>2020</v>
      </c>
      <c r="O375" s="82" t="s">
        <v>2020</v>
      </c>
    </row>
    <row r="376" spans="1:15" x14ac:dyDescent="0.25">
      <c r="A376" s="54" t="s">
        <v>1400</v>
      </c>
      <c r="B376" s="42" t="s">
        <v>1118</v>
      </c>
      <c r="C376" s="66" t="s">
        <v>1401</v>
      </c>
      <c r="D376" s="68" t="s">
        <v>1402</v>
      </c>
      <c r="E376" s="68" t="s">
        <v>37</v>
      </c>
      <c r="F376" s="68">
        <v>0</v>
      </c>
      <c r="G376" s="82" t="s">
        <v>53</v>
      </c>
      <c r="H376" s="82" t="s">
        <v>53</v>
      </c>
      <c r="I376" s="82" t="s">
        <v>53</v>
      </c>
      <c r="J376" s="82" t="s">
        <v>2020</v>
      </c>
      <c r="K376" s="82" t="s">
        <v>2020</v>
      </c>
      <c r="L376" s="82" t="s">
        <v>2020</v>
      </c>
      <c r="M376" s="82" t="s">
        <v>2020</v>
      </c>
      <c r="N376" s="82" t="s">
        <v>2020</v>
      </c>
      <c r="O376" s="82" t="s">
        <v>2020</v>
      </c>
    </row>
    <row r="377" spans="1:15" x14ac:dyDescent="0.25">
      <c r="A377" s="53" t="s">
        <v>1403</v>
      </c>
      <c r="B377" s="42" t="s">
        <v>1118</v>
      </c>
      <c r="C377" s="66" t="s">
        <v>468</v>
      </c>
      <c r="D377" s="68" t="s">
        <v>601</v>
      </c>
      <c r="E377" s="68" t="s">
        <v>33</v>
      </c>
      <c r="F377" s="68">
        <v>1</v>
      </c>
      <c r="G377" s="82" t="s">
        <v>54</v>
      </c>
      <c r="H377" s="82" t="s">
        <v>53</v>
      </c>
      <c r="I377" s="82" t="s">
        <v>53</v>
      </c>
      <c r="J377" s="82" t="s">
        <v>2020</v>
      </c>
      <c r="K377" s="82" t="s">
        <v>2020</v>
      </c>
      <c r="L377" s="82" t="s">
        <v>2020</v>
      </c>
      <c r="M377" s="82" t="s">
        <v>2020</v>
      </c>
      <c r="N377" s="82" t="s">
        <v>2020</v>
      </c>
      <c r="O377" s="82" t="s">
        <v>2020</v>
      </c>
    </row>
    <row r="378" spans="1:15" x14ac:dyDescent="0.25">
      <c r="A378" s="54" t="s">
        <v>1404</v>
      </c>
      <c r="B378" s="42" t="s">
        <v>1118</v>
      </c>
      <c r="C378" s="66" t="s">
        <v>472</v>
      </c>
      <c r="D378" s="68" t="s">
        <v>602</v>
      </c>
      <c r="E378" s="68" t="s">
        <v>33</v>
      </c>
      <c r="F378" s="68">
        <v>0</v>
      </c>
      <c r="G378" s="82" t="s">
        <v>53</v>
      </c>
      <c r="H378" s="82" t="s">
        <v>53</v>
      </c>
      <c r="I378" s="82" t="s">
        <v>53</v>
      </c>
      <c r="J378" s="82" t="s">
        <v>2020</v>
      </c>
      <c r="K378" s="82" t="s">
        <v>2020</v>
      </c>
      <c r="L378" s="82" t="s">
        <v>2020</v>
      </c>
      <c r="M378" s="82" t="s">
        <v>2020</v>
      </c>
      <c r="N378" s="82" t="s">
        <v>2020</v>
      </c>
      <c r="O378" s="82" t="s">
        <v>2020</v>
      </c>
    </row>
    <row r="379" spans="1:15" x14ac:dyDescent="0.25">
      <c r="A379" s="53" t="s">
        <v>1405</v>
      </c>
      <c r="B379" s="42" t="s">
        <v>1118</v>
      </c>
      <c r="C379" s="66" t="s">
        <v>471</v>
      </c>
      <c r="D379" s="68" t="s">
        <v>603</v>
      </c>
      <c r="E379" s="68" t="s">
        <v>33</v>
      </c>
      <c r="F379" s="68">
        <v>0</v>
      </c>
      <c r="G379" s="82" t="s">
        <v>53</v>
      </c>
      <c r="H379" s="82" t="s">
        <v>53</v>
      </c>
      <c r="I379" s="82" t="s">
        <v>53</v>
      </c>
      <c r="J379" s="82" t="s">
        <v>2020</v>
      </c>
      <c r="K379" s="82" t="s">
        <v>2020</v>
      </c>
      <c r="L379" s="82" t="s">
        <v>2020</v>
      </c>
      <c r="M379" s="82" t="s">
        <v>2020</v>
      </c>
      <c r="N379" s="82" t="s">
        <v>2020</v>
      </c>
      <c r="O379" s="82" t="s">
        <v>2020</v>
      </c>
    </row>
    <row r="380" spans="1:15" x14ac:dyDescent="0.25">
      <c r="A380" s="54" t="s">
        <v>1406</v>
      </c>
      <c r="B380" s="42" t="s">
        <v>1118</v>
      </c>
      <c r="C380" s="66" t="s">
        <v>478</v>
      </c>
      <c r="D380" s="68" t="s">
        <v>604</v>
      </c>
      <c r="E380" s="68" t="s">
        <v>33</v>
      </c>
      <c r="F380" s="68">
        <v>2</v>
      </c>
      <c r="G380" s="82" t="s">
        <v>54</v>
      </c>
      <c r="H380" s="82" t="s">
        <v>56</v>
      </c>
      <c r="I380" s="82" t="s">
        <v>53</v>
      </c>
      <c r="J380" s="82" t="s">
        <v>2020</v>
      </c>
      <c r="K380" s="82" t="s">
        <v>2020</v>
      </c>
      <c r="L380" s="82" t="s">
        <v>2020</v>
      </c>
      <c r="M380" s="82" t="s">
        <v>2020</v>
      </c>
      <c r="N380" s="82" t="s">
        <v>2020</v>
      </c>
      <c r="O380" s="82" t="s">
        <v>2020</v>
      </c>
    </row>
    <row r="381" spans="1:15" x14ac:dyDescent="0.25">
      <c r="A381" s="53" t="s">
        <v>1407</v>
      </c>
      <c r="B381" s="42" t="s">
        <v>1118</v>
      </c>
      <c r="C381" s="66" t="s">
        <v>480</v>
      </c>
      <c r="D381" s="68" t="s">
        <v>605</v>
      </c>
      <c r="E381" s="68" t="s">
        <v>33</v>
      </c>
      <c r="F381" s="68">
        <v>2</v>
      </c>
      <c r="G381" s="82" t="s">
        <v>54</v>
      </c>
      <c r="H381" s="82" t="s">
        <v>54</v>
      </c>
      <c r="I381" s="82" t="s">
        <v>53</v>
      </c>
      <c r="J381" s="82" t="s">
        <v>2020</v>
      </c>
      <c r="K381" s="82" t="s">
        <v>2020</v>
      </c>
      <c r="L381" s="82" t="s">
        <v>2020</v>
      </c>
      <c r="M381" s="82" t="s">
        <v>2020</v>
      </c>
      <c r="N381" s="82" t="s">
        <v>2020</v>
      </c>
      <c r="O381" s="82" t="s">
        <v>2020</v>
      </c>
    </row>
    <row r="382" spans="1:15" x14ac:dyDescent="0.25">
      <c r="A382" s="54" t="s">
        <v>1408</v>
      </c>
      <c r="B382" s="42" t="s">
        <v>1118</v>
      </c>
      <c r="C382" s="66" t="s">
        <v>489</v>
      </c>
      <c r="D382" s="68" t="s">
        <v>606</v>
      </c>
      <c r="E382" s="68" t="s">
        <v>33</v>
      </c>
      <c r="F382" s="68">
        <v>1</v>
      </c>
      <c r="G382" s="82" t="s">
        <v>54</v>
      </c>
      <c r="H382" s="82" t="s">
        <v>53</v>
      </c>
      <c r="I382" s="82" t="s">
        <v>53</v>
      </c>
      <c r="J382" s="82" t="s">
        <v>2020</v>
      </c>
      <c r="K382" s="82" t="s">
        <v>2020</v>
      </c>
      <c r="L382" s="82" t="s">
        <v>2020</v>
      </c>
      <c r="M382" s="82" t="s">
        <v>2020</v>
      </c>
      <c r="N382" s="82" t="s">
        <v>2020</v>
      </c>
      <c r="O382" s="82" t="s">
        <v>2020</v>
      </c>
    </row>
    <row r="383" spans="1:15" x14ac:dyDescent="0.25">
      <c r="A383" s="53" t="s">
        <v>1409</v>
      </c>
      <c r="B383" s="42" t="s">
        <v>1118</v>
      </c>
      <c r="C383" s="66" t="s">
        <v>491</v>
      </c>
      <c r="D383" s="68" t="s">
        <v>607</v>
      </c>
      <c r="E383" s="68" t="s">
        <v>33</v>
      </c>
      <c r="F383" s="68">
        <v>0</v>
      </c>
      <c r="G383" s="82" t="s">
        <v>53</v>
      </c>
      <c r="H383" s="82" t="s">
        <v>53</v>
      </c>
      <c r="I383" s="82" t="s">
        <v>53</v>
      </c>
      <c r="J383" s="82" t="s">
        <v>2020</v>
      </c>
      <c r="K383" s="82" t="s">
        <v>2020</v>
      </c>
      <c r="L383" s="82" t="s">
        <v>2020</v>
      </c>
      <c r="M383" s="82" t="s">
        <v>2020</v>
      </c>
      <c r="N383" s="82" t="s">
        <v>2020</v>
      </c>
      <c r="O383" s="82" t="s">
        <v>2020</v>
      </c>
    </row>
    <row r="384" spans="1:15" x14ac:dyDescent="0.25">
      <c r="A384" s="54" t="s">
        <v>1410</v>
      </c>
      <c r="B384" s="42" t="s">
        <v>1118</v>
      </c>
      <c r="C384" s="66" t="s">
        <v>608</v>
      </c>
      <c r="D384" s="68" t="s">
        <v>609</v>
      </c>
      <c r="E384" s="68" t="s">
        <v>33</v>
      </c>
      <c r="F384" s="68">
        <v>0</v>
      </c>
      <c r="G384" s="82" t="s">
        <v>53</v>
      </c>
      <c r="H384" s="82" t="s">
        <v>53</v>
      </c>
      <c r="I384" s="82" t="s">
        <v>53</v>
      </c>
      <c r="J384" s="82" t="s">
        <v>2020</v>
      </c>
      <c r="K384" s="82" t="s">
        <v>2020</v>
      </c>
      <c r="L384" s="82" t="s">
        <v>2020</v>
      </c>
      <c r="M384" s="82" t="s">
        <v>2020</v>
      </c>
      <c r="N384" s="82" t="s">
        <v>2020</v>
      </c>
      <c r="O384" s="82" t="s">
        <v>2020</v>
      </c>
    </row>
    <row r="385" spans="1:15" x14ac:dyDescent="0.25">
      <c r="A385" s="53" t="s">
        <v>1411</v>
      </c>
      <c r="B385" s="42" t="s">
        <v>1118</v>
      </c>
      <c r="C385" s="66" t="s">
        <v>610</v>
      </c>
      <c r="D385" s="68" t="s">
        <v>611</v>
      </c>
      <c r="E385" s="68" t="s">
        <v>33</v>
      </c>
      <c r="F385" s="68">
        <v>2</v>
      </c>
      <c r="G385" s="82" t="s">
        <v>54</v>
      </c>
      <c r="H385" s="82" t="s">
        <v>54</v>
      </c>
      <c r="I385" s="82" t="s">
        <v>53</v>
      </c>
      <c r="J385" s="82" t="s">
        <v>2020</v>
      </c>
      <c r="K385" s="82" t="s">
        <v>2020</v>
      </c>
      <c r="L385" s="82" t="s">
        <v>2020</v>
      </c>
      <c r="M385" s="82" t="s">
        <v>2020</v>
      </c>
      <c r="N385" s="82" t="s">
        <v>2020</v>
      </c>
      <c r="O385" s="82" t="s">
        <v>2020</v>
      </c>
    </row>
    <row r="386" spans="1:15" x14ac:dyDescent="0.25">
      <c r="A386" s="54" t="s">
        <v>1412</v>
      </c>
      <c r="B386" s="42" t="s">
        <v>1118</v>
      </c>
      <c r="C386" s="66" t="s">
        <v>492</v>
      </c>
      <c r="D386" s="68" t="s">
        <v>612</v>
      </c>
      <c r="E386" s="68" t="s">
        <v>33</v>
      </c>
      <c r="F386" s="68">
        <v>2</v>
      </c>
      <c r="G386" s="82" t="s">
        <v>54</v>
      </c>
      <c r="H386" s="82" t="s">
        <v>54</v>
      </c>
      <c r="I386" s="82" t="s">
        <v>53</v>
      </c>
      <c r="J386" s="82" t="s">
        <v>2020</v>
      </c>
      <c r="K386" s="82" t="s">
        <v>2020</v>
      </c>
      <c r="L386" s="82" t="s">
        <v>2020</v>
      </c>
      <c r="M386" s="82" t="s">
        <v>2020</v>
      </c>
      <c r="N386" s="82" t="s">
        <v>2020</v>
      </c>
      <c r="O386" s="82" t="s">
        <v>2020</v>
      </c>
    </row>
    <row r="387" spans="1:15" x14ac:dyDescent="0.25">
      <c r="A387" s="53" t="s">
        <v>1413</v>
      </c>
      <c r="B387" s="42" t="s">
        <v>1118</v>
      </c>
      <c r="C387" s="66" t="s">
        <v>493</v>
      </c>
      <c r="D387" s="68" t="s">
        <v>613</v>
      </c>
      <c r="E387" s="68" t="s">
        <v>33</v>
      </c>
      <c r="F387" s="68">
        <v>0</v>
      </c>
      <c r="G387" s="82" t="s">
        <v>53</v>
      </c>
      <c r="H387" s="82" t="s">
        <v>53</v>
      </c>
      <c r="I387" s="82" t="s">
        <v>53</v>
      </c>
      <c r="J387" s="82" t="s">
        <v>2020</v>
      </c>
      <c r="K387" s="82" t="s">
        <v>2020</v>
      </c>
      <c r="L387" s="82" t="s">
        <v>2020</v>
      </c>
      <c r="M387" s="82" t="s">
        <v>2020</v>
      </c>
      <c r="N387" s="82" t="s">
        <v>2020</v>
      </c>
      <c r="O387" s="82" t="s">
        <v>2020</v>
      </c>
    </row>
    <row r="388" spans="1:15" x14ac:dyDescent="0.25">
      <c r="A388" s="54" t="s">
        <v>1414</v>
      </c>
      <c r="B388" s="42" t="s">
        <v>1118</v>
      </c>
      <c r="C388" s="66" t="s">
        <v>486</v>
      </c>
      <c r="D388" s="68" t="s">
        <v>614</v>
      </c>
      <c r="E388" s="68" t="s">
        <v>33</v>
      </c>
      <c r="F388" s="68">
        <v>0</v>
      </c>
      <c r="G388" s="82" t="s">
        <v>53</v>
      </c>
      <c r="H388" s="82" t="s">
        <v>53</v>
      </c>
      <c r="I388" s="82" t="s">
        <v>53</v>
      </c>
      <c r="J388" s="82" t="s">
        <v>2020</v>
      </c>
      <c r="K388" s="82" t="s">
        <v>2020</v>
      </c>
      <c r="L388" s="82" t="s">
        <v>2020</v>
      </c>
      <c r="M388" s="82" t="s">
        <v>2020</v>
      </c>
      <c r="N388" s="82" t="s">
        <v>2020</v>
      </c>
      <c r="O388" s="82" t="s">
        <v>2020</v>
      </c>
    </row>
    <row r="389" spans="1:15" x14ac:dyDescent="0.25">
      <c r="A389" s="53" t="s">
        <v>1415</v>
      </c>
      <c r="B389" s="42" t="s">
        <v>1118</v>
      </c>
      <c r="C389" s="66" t="s">
        <v>474</v>
      </c>
      <c r="D389" s="68" t="s">
        <v>615</v>
      </c>
      <c r="E389" s="68" t="s">
        <v>33</v>
      </c>
      <c r="F389" s="68">
        <v>2</v>
      </c>
      <c r="G389" s="82" t="s">
        <v>54</v>
      </c>
      <c r="H389" s="82" t="s">
        <v>54</v>
      </c>
      <c r="I389" s="82" t="s">
        <v>53</v>
      </c>
      <c r="J389" s="82" t="s">
        <v>2020</v>
      </c>
      <c r="K389" s="82" t="s">
        <v>2020</v>
      </c>
      <c r="L389" s="82" t="s">
        <v>2020</v>
      </c>
      <c r="M389" s="82" t="s">
        <v>2020</v>
      </c>
      <c r="N389" s="82" t="s">
        <v>2020</v>
      </c>
      <c r="O389" s="82" t="s">
        <v>2020</v>
      </c>
    </row>
    <row r="390" spans="1:15" x14ac:dyDescent="0.25">
      <c r="A390" s="54" t="s">
        <v>1416</v>
      </c>
      <c r="B390" s="42" t="s">
        <v>1118</v>
      </c>
      <c r="C390" s="66" t="s">
        <v>473</v>
      </c>
      <c r="D390" s="68" t="s">
        <v>616</v>
      </c>
      <c r="E390" s="68" t="s">
        <v>33</v>
      </c>
      <c r="F390" s="68">
        <v>1</v>
      </c>
      <c r="G390" s="82" t="s">
        <v>54</v>
      </c>
      <c r="H390" s="82" t="s">
        <v>53</v>
      </c>
      <c r="I390" s="82" t="s">
        <v>53</v>
      </c>
      <c r="J390" s="82" t="s">
        <v>2020</v>
      </c>
      <c r="K390" s="82" t="s">
        <v>2020</v>
      </c>
      <c r="L390" s="82" t="s">
        <v>2020</v>
      </c>
      <c r="M390" s="82" t="s">
        <v>2020</v>
      </c>
      <c r="N390" s="82" t="s">
        <v>2020</v>
      </c>
      <c r="O390" s="82" t="s">
        <v>2020</v>
      </c>
    </row>
    <row r="391" spans="1:15" x14ac:dyDescent="0.25">
      <c r="A391" s="53" t="s">
        <v>1417</v>
      </c>
      <c r="B391" s="42" t="s">
        <v>1118</v>
      </c>
      <c r="C391" s="66" t="s">
        <v>482</v>
      </c>
      <c r="D391" s="68" t="s">
        <v>617</v>
      </c>
      <c r="E391" s="68" t="s">
        <v>33</v>
      </c>
      <c r="F391" s="68">
        <v>1</v>
      </c>
      <c r="G391" s="82" t="s">
        <v>54</v>
      </c>
      <c r="H391" s="82" t="s">
        <v>53</v>
      </c>
      <c r="I391" s="82" t="s">
        <v>53</v>
      </c>
      <c r="J391" s="82" t="s">
        <v>2020</v>
      </c>
      <c r="K391" s="82" t="s">
        <v>2020</v>
      </c>
      <c r="L391" s="82" t="s">
        <v>2020</v>
      </c>
      <c r="M391" s="82" t="s">
        <v>2020</v>
      </c>
      <c r="N391" s="82" t="s">
        <v>2020</v>
      </c>
      <c r="O391" s="82" t="s">
        <v>2020</v>
      </c>
    </row>
    <row r="392" spans="1:15" x14ac:dyDescent="0.25">
      <c r="A392" s="54" t="s">
        <v>1418</v>
      </c>
      <c r="B392" s="42" t="s">
        <v>1118</v>
      </c>
      <c r="C392" s="66" t="s">
        <v>618</v>
      </c>
      <c r="D392" s="68" t="s">
        <v>619</v>
      </c>
      <c r="E392" s="68" t="s">
        <v>33</v>
      </c>
      <c r="F392" s="68">
        <v>2</v>
      </c>
      <c r="G392" s="82" t="s">
        <v>54</v>
      </c>
      <c r="H392" s="82" t="s">
        <v>54</v>
      </c>
      <c r="I392" s="82" t="s">
        <v>53</v>
      </c>
      <c r="J392" s="82" t="s">
        <v>2020</v>
      </c>
      <c r="K392" s="82" t="s">
        <v>2020</v>
      </c>
      <c r="L392" s="82" t="s">
        <v>2020</v>
      </c>
      <c r="M392" s="82" t="s">
        <v>2020</v>
      </c>
      <c r="N392" s="82" t="s">
        <v>2020</v>
      </c>
      <c r="O392" s="82" t="s">
        <v>2020</v>
      </c>
    </row>
    <row r="393" spans="1:15" x14ac:dyDescent="0.25">
      <c r="A393" s="53" t="s">
        <v>1419</v>
      </c>
      <c r="B393" s="42" t="s">
        <v>1118</v>
      </c>
      <c r="C393" s="66" t="s">
        <v>469</v>
      </c>
      <c r="D393" s="68" t="s">
        <v>620</v>
      </c>
      <c r="E393" s="68" t="s">
        <v>33</v>
      </c>
      <c r="F393" s="68">
        <v>2</v>
      </c>
      <c r="G393" s="82" t="s">
        <v>54</v>
      </c>
      <c r="H393" s="82" t="s">
        <v>54</v>
      </c>
      <c r="I393" s="82" t="s">
        <v>53</v>
      </c>
      <c r="J393" s="82" t="s">
        <v>2020</v>
      </c>
      <c r="K393" s="82" t="s">
        <v>2020</v>
      </c>
      <c r="L393" s="82" t="s">
        <v>2020</v>
      </c>
      <c r="M393" s="82" t="s">
        <v>2020</v>
      </c>
      <c r="N393" s="82" t="s">
        <v>2020</v>
      </c>
      <c r="O393" s="82" t="s">
        <v>2020</v>
      </c>
    </row>
    <row r="394" spans="1:15" x14ac:dyDescent="0.25">
      <c r="A394" s="54" t="s">
        <v>1420</v>
      </c>
      <c r="B394" s="42" t="s">
        <v>1118</v>
      </c>
      <c r="C394" s="66" t="s">
        <v>621</v>
      </c>
      <c r="D394" s="68" t="s">
        <v>622</v>
      </c>
      <c r="E394" s="68" t="s">
        <v>33</v>
      </c>
      <c r="F394" s="68">
        <v>1</v>
      </c>
      <c r="G394" s="82" t="s">
        <v>53</v>
      </c>
      <c r="H394" s="82" t="s">
        <v>53</v>
      </c>
      <c r="I394" s="82" t="s">
        <v>54</v>
      </c>
      <c r="J394" s="82" t="s">
        <v>2020</v>
      </c>
      <c r="K394" s="82" t="s">
        <v>2020</v>
      </c>
      <c r="L394" s="82" t="s">
        <v>2020</v>
      </c>
      <c r="M394" s="82" t="s">
        <v>2020</v>
      </c>
      <c r="N394" s="82" t="s">
        <v>2020</v>
      </c>
      <c r="O394" s="82" t="s">
        <v>2020</v>
      </c>
    </row>
    <row r="395" spans="1:15" x14ac:dyDescent="0.25">
      <c r="A395" s="53" t="s">
        <v>1421</v>
      </c>
      <c r="B395" s="42" t="s">
        <v>1118</v>
      </c>
      <c r="C395" s="66" t="s">
        <v>477</v>
      </c>
      <c r="D395" s="68" t="s">
        <v>623</v>
      </c>
      <c r="E395" s="68" t="s">
        <v>33</v>
      </c>
      <c r="F395" s="68">
        <v>0</v>
      </c>
      <c r="G395" s="82" t="s">
        <v>53</v>
      </c>
      <c r="H395" s="82" t="s">
        <v>53</v>
      </c>
      <c r="I395" s="82" t="s">
        <v>53</v>
      </c>
      <c r="J395" s="82" t="s">
        <v>2020</v>
      </c>
      <c r="K395" s="82" t="s">
        <v>2020</v>
      </c>
      <c r="L395" s="82" t="s">
        <v>2020</v>
      </c>
      <c r="M395" s="82" t="s">
        <v>2020</v>
      </c>
      <c r="N395" s="82" t="s">
        <v>2020</v>
      </c>
      <c r="O395" s="82" t="s">
        <v>2020</v>
      </c>
    </row>
    <row r="396" spans="1:15" x14ac:dyDescent="0.25">
      <c r="A396" s="54" t="s">
        <v>1422</v>
      </c>
      <c r="B396" s="42" t="s">
        <v>1118</v>
      </c>
      <c r="C396" s="66" t="s">
        <v>624</v>
      </c>
      <c r="D396" s="68" t="s">
        <v>625</v>
      </c>
      <c r="E396" s="68" t="s">
        <v>33</v>
      </c>
      <c r="F396" s="68">
        <v>1</v>
      </c>
      <c r="G396" s="82" t="s">
        <v>53</v>
      </c>
      <c r="H396" s="82" t="s">
        <v>54</v>
      </c>
      <c r="I396" s="82" t="s">
        <v>53</v>
      </c>
      <c r="J396" s="82" t="s">
        <v>2020</v>
      </c>
      <c r="K396" s="82" t="s">
        <v>2020</v>
      </c>
      <c r="L396" s="82" t="s">
        <v>2020</v>
      </c>
      <c r="M396" s="82" t="s">
        <v>2020</v>
      </c>
      <c r="N396" s="82" t="s">
        <v>2020</v>
      </c>
      <c r="O396" s="82" t="s">
        <v>2020</v>
      </c>
    </row>
    <row r="397" spans="1:15" x14ac:dyDescent="0.25">
      <c r="A397" s="53" t="s">
        <v>1423</v>
      </c>
      <c r="B397" s="42" t="s">
        <v>1118</v>
      </c>
      <c r="C397" s="66" t="s">
        <v>481</v>
      </c>
      <c r="D397" s="68" t="s">
        <v>626</v>
      </c>
      <c r="E397" s="68" t="s">
        <v>33</v>
      </c>
      <c r="F397" s="68">
        <v>2</v>
      </c>
      <c r="G397" s="82" t="s">
        <v>54</v>
      </c>
      <c r="H397" s="82" t="s">
        <v>54</v>
      </c>
      <c r="I397" s="82" t="s">
        <v>53</v>
      </c>
      <c r="J397" s="82" t="s">
        <v>2020</v>
      </c>
      <c r="K397" s="82" t="s">
        <v>2020</v>
      </c>
      <c r="L397" s="82" t="s">
        <v>2020</v>
      </c>
      <c r="M397" s="82" t="s">
        <v>2020</v>
      </c>
      <c r="N397" s="82" t="s">
        <v>2020</v>
      </c>
      <c r="O397" s="82" t="s">
        <v>2020</v>
      </c>
    </row>
    <row r="398" spans="1:15" x14ac:dyDescent="0.25">
      <c r="A398" s="54" t="s">
        <v>1424</v>
      </c>
      <c r="B398" s="42" t="s">
        <v>1118</v>
      </c>
      <c r="C398" s="66" t="s">
        <v>454</v>
      </c>
      <c r="D398" s="68" t="s">
        <v>627</v>
      </c>
      <c r="E398" s="68" t="s">
        <v>33</v>
      </c>
      <c r="F398" s="68">
        <v>3</v>
      </c>
      <c r="G398" s="82" t="s">
        <v>54</v>
      </c>
      <c r="H398" s="82" t="s">
        <v>56</v>
      </c>
      <c r="I398" s="82" t="s">
        <v>54</v>
      </c>
      <c r="J398" s="82" t="s">
        <v>2020</v>
      </c>
      <c r="K398" s="82" t="s">
        <v>2020</v>
      </c>
      <c r="L398" s="82" t="s">
        <v>2020</v>
      </c>
      <c r="M398" s="82" t="s">
        <v>2020</v>
      </c>
      <c r="N398" s="82" t="s">
        <v>2020</v>
      </c>
      <c r="O398" s="82" t="s">
        <v>2020</v>
      </c>
    </row>
    <row r="399" spans="1:15" x14ac:dyDescent="0.25">
      <c r="A399" s="53" t="s">
        <v>1425</v>
      </c>
      <c r="B399" s="42" t="s">
        <v>1118</v>
      </c>
      <c r="C399" s="66" t="s">
        <v>483</v>
      </c>
      <c r="D399" s="68" t="s">
        <v>628</v>
      </c>
      <c r="E399" s="68" t="s">
        <v>33</v>
      </c>
      <c r="F399" s="68">
        <v>2</v>
      </c>
      <c r="G399" s="82" t="s">
        <v>54</v>
      </c>
      <c r="H399" s="82" t="s">
        <v>54</v>
      </c>
      <c r="I399" s="82" t="s">
        <v>53</v>
      </c>
      <c r="J399" s="82" t="s">
        <v>2020</v>
      </c>
      <c r="K399" s="82" t="s">
        <v>2020</v>
      </c>
      <c r="L399" s="82" t="s">
        <v>2020</v>
      </c>
      <c r="M399" s="82" t="s">
        <v>2020</v>
      </c>
      <c r="N399" s="82" t="s">
        <v>2020</v>
      </c>
      <c r="O399" s="82" t="s">
        <v>2020</v>
      </c>
    </row>
    <row r="400" spans="1:15" x14ac:dyDescent="0.25">
      <c r="A400" s="54" t="s">
        <v>1426</v>
      </c>
      <c r="B400" s="42" t="s">
        <v>1118</v>
      </c>
      <c r="C400" s="66" t="s">
        <v>485</v>
      </c>
      <c r="D400" s="68" t="s">
        <v>629</v>
      </c>
      <c r="E400" s="68" t="s">
        <v>33</v>
      </c>
      <c r="F400" s="68">
        <v>3</v>
      </c>
      <c r="G400" s="82" t="s">
        <v>54</v>
      </c>
      <c r="H400" s="82" t="s">
        <v>54</v>
      </c>
      <c r="I400" s="82" t="s">
        <v>54</v>
      </c>
      <c r="J400" s="82" t="s">
        <v>2020</v>
      </c>
      <c r="K400" s="82" t="s">
        <v>2020</v>
      </c>
      <c r="L400" s="82" t="s">
        <v>2020</v>
      </c>
      <c r="M400" s="82" t="s">
        <v>2020</v>
      </c>
      <c r="N400" s="82" t="s">
        <v>2020</v>
      </c>
      <c r="O400" s="82" t="s">
        <v>2020</v>
      </c>
    </row>
    <row r="401" spans="1:15" x14ac:dyDescent="0.25">
      <c r="A401" s="53" t="s">
        <v>1427</v>
      </c>
      <c r="B401" s="42" t="s">
        <v>1118</v>
      </c>
      <c r="C401" s="66" t="s">
        <v>490</v>
      </c>
      <c r="D401" s="68" t="s">
        <v>630</v>
      </c>
      <c r="E401" s="68" t="s">
        <v>33</v>
      </c>
      <c r="F401" s="68">
        <v>2</v>
      </c>
      <c r="G401" s="82" t="s">
        <v>54</v>
      </c>
      <c r="H401" s="82" t="s">
        <v>54</v>
      </c>
      <c r="I401" s="82" t="s">
        <v>53</v>
      </c>
      <c r="J401" s="82" t="s">
        <v>2020</v>
      </c>
      <c r="K401" s="82" t="s">
        <v>2020</v>
      </c>
      <c r="L401" s="82" t="s">
        <v>2020</v>
      </c>
      <c r="M401" s="82" t="s">
        <v>2020</v>
      </c>
      <c r="N401" s="82" t="s">
        <v>2020</v>
      </c>
      <c r="O401" s="82" t="s">
        <v>2020</v>
      </c>
    </row>
    <row r="402" spans="1:15" x14ac:dyDescent="0.25">
      <c r="A402" s="54" t="s">
        <v>1428</v>
      </c>
      <c r="B402" s="42" t="s">
        <v>1118</v>
      </c>
      <c r="C402" s="66" t="s">
        <v>631</v>
      </c>
      <c r="D402" s="68" t="s">
        <v>632</v>
      </c>
      <c r="E402" s="68" t="s">
        <v>33</v>
      </c>
      <c r="F402" s="68">
        <v>0</v>
      </c>
      <c r="G402" s="82" t="s">
        <v>53</v>
      </c>
      <c r="H402" s="82" t="s">
        <v>53</v>
      </c>
      <c r="I402" s="82" t="s">
        <v>53</v>
      </c>
      <c r="J402" s="82" t="s">
        <v>2020</v>
      </c>
      <c r="K402" s="82" t="s">
        <v>2020</v>
      </c>
      <c r="L402" s="82" t="s">
        <v>2020</v>
      </c>
      <c r="M402" s="82" t="s">
        <v>2020</v>
      </c>
      <c r="N402" s="82" t="s">
        <v>2020</v>
      </c>
      <c r="O402" s="82" t="s">
        <v>2020</v>
      </c>
    </row>
    <row r="403" spans="1:15" x14ac:dyDescent="0.25">
      <c r="A403" s="53" t="s">
        <v>1429</v>
      </c>
      <c r="B403" s="42" t="s">
        <v>1118</v>
      </c>
      <c r="C403" s="66" t="s">
        <v>633</v>
      </c>
      <c r="D403" s="68" t="s">
        <v>634</v>
      </c>
      <c r="E403" s="68" t="s">
        <v>33</v>
      </c>
      <c r="F403" s="68">
        <v>0</v>
      </c>
      <c r="G403" s="82" t="s">
        <v>53</v>
      </c>
      <c r="H403" s="82" t="s">
        <v>53</v>
      </c>
      <c r="I403" s="82" t="s">
        <v>53</v>
      </c>
      <c r="J403" s="82" t="s">
        <v>2020</v>
      </c>
      <c r="K403" s="82" t="s">
        <v>2020</v>
      </c>
      <c r="L403" s="82" t="s">
        <v>2020</v>
      </c>
      <c r="M403" s="82" t="s">
        <v>2020</v>
      </c>
      <c r="N403" s="82" t="s">
        <v>2020</v>
      </c>
      <c r="O403" s="82" t="s">
        <v>2020</v>
      </c>
    </row>
    <row r="404" spans="1:15" x14ac:dyDescent="0.25">
      <c r="A404" s="54" t="s">
        <v>1430</v>
      </c>
      <c r="B404" s="42" t="s">
        <v>1118</v>
      </c>
      <c r="C404" s="66" t="s">
        <v>484</v>
      </c>
      <c r="D404" s="68" t="s">
        <v>635</v>
      </c>
      <c r="E404" s="68" t="s">
        <v>33</v>
      </c>
      <c r="F404" s="68">
        <v>0</v>
      </c>
      <c r="G404" s="82" t="s">
        <v>53</v>
      </c>
      <c r="H404" s="82" t="s">
        <v>53</v>
      </c>
      <c r="I404" s="82" t="s">
        <v>53</v>
      </c>
      <c r="J404" s="82" t="s">
        <v>2020</v>
      </c>
      <c r="K404" s="82" t="s">
        <v>2020</v>
      </c>
      <c r="L404" s="82" t="s">
        <v>2020</v>
      </c>
      <c r="M404" s="82" t="s">
        <v>2020</v>
      </c>
      <c r="N404" s="82" t="s">
        <v>2020</v>
      </c>
      <c r="O404" s="82" t="s">
        <v>2020</v>
      </c>
    </row>
    <row r="405" spans="1:15" x14ac:dyDescent="0.25">
      <c r="A405" s="53" t="s">
        <v>1431</v>
      </c>
      <c r="B405" s="42" t="s">
        <v>1118</v>
      </c>
      <c r="C405" s="66" t="s">
        <v>475</v>
      </c>
      <c r="D405" s="68" t="s">
        <v>636</v>
      </c>
      <c r="E405" s="68" t="s">
        <v>33</v>
      </c>
      <c r="F405" s="68">
        <v>0</v>
      </c>
      <c r="G405" s="82" t="s">
        <v>53</v>
      </c>
      <c r="H405" s="82" t="s">
        <v>53</v>
      </c>
      <c r="I405" s="82" t="s">
        <v>53</v>
      </c>
      <c r="J405" s="82" t="s">
        <v>2020</v>
      </c>
      <c r="K405" s="82" t="s">
        <v>2020</v>
      </c>
      <c r="L405" s="82" t="s">
        <v>2020</v>
      </c>
      <c r="M405" s="82" t="s">
        <v>2020</v>
      </c>
      <c r="N405" s="82" t="s">
        <v>2020</v>
      </c>
      <c r="O405" s="82" t="s">
        <v>2020</v>
      </c>
    </row>
    <row r="406" spans="1:15" x14ac:dyDescent="0.25">
      <c r="A406" s="54" t="s">
        <v>1432</v>
      </c>
      <c r="B406" s="42" t="s">
        <v>1118</v>
      </c>
      <c r="C406" s="66" t="s">
        <v>637</v>
      </c>
      <c r="D406" s="68" t="s">
        <v>638</v>
      </c>
      <c r="E406" s="68" t="s">
        <v>33</v>
      </c>
      <c r="F406" s="68">
        <v>1</v>
      </c>
      <c r="G406" s="82" t="s">
        <v>54</v>
      </c>
      <c r="H406" s="82" t="s">
        <v>53</v>
      </c>
      <c r="I406" s="82" t="s">
        <v>53</v>
      </c>
      <c r="J406" s="82" t="s">
        <v>2020</v>
      </c>
      <c r="K406" s="82" t="s">
        <v>2020</v>
      </c>
      <c r="L406" s="82" t="s">
        <v>2020</v>
      </c>
      <c r="M406" s="82" t="s">
        <v>2020</v>
      </c>
      <c r="N406" s="82" t="s">
        <v>2020</v>
      </c>
      <c r="O406" s="82" t="s">
        <v>2020</v>
      </c>
    </row>
    <row r="407" spans="1:15" x14ac:dyDescent="0.25">
      <c r="A407" s="53" t="s">
        <v>1433</v>
      </c>
      <c r="B407" s="42" t="s">
        <v>1118</v>
      </c>
      <c r="C407" s="66" t="s">
        <v>488</v>
      </c>
      <c r="D407" s="68" t="s">
        <v>639</v>
      </c>
      <c r="E407" s="68" t="s">
        <v>33</v>
      </c>
      <c r="F407" s="68">
        <v>1</v>
      </c>
      <c r="G407" s="82" t="s">
        <v>54</v>
      </c>
      <c r="H407" s="82" t="s">
        <v>53</v>
      </c>
      <c r="I407" s="82" t="s">
        <v>53</v>
      </c>
      <c r="J407" s="82" t="s">
        <v>2020</v>
      </c>
      <c r="K407" s="82" t="s">
        <v>2020</v>
      </c>
      <c r="L407" s="82" t="s">
        <v>2020</v>
      </c>
      <c r="M407" s="82" t="s">
        <v>2020</v>
      </c>
      <c r="N407" s="82" t="s">
        <v>2020</v>
      </c>
      <c r="O407" s="82" t="s">
        <v>2020</v>
      </c>
    </row>
    <row r="408" spans="1:15" x14ac:dyDescent="0.25">
      <c r="A408" s="54" t="s">
        <v>1434</v>
      </c>
      <c r="B408" s="42" t="s">
        <v>1118</v>
      </c>
      <c r="C408" s="66" t="s">
        <v>640</v>
      </c>
      <c r="D408" s="68" t="s">
        <v>641</v>
      </c>
      <c r="E408" s="68" t="s">
        <v>33</v>
      </c>
      <c r="F408" s="68">
        <v>0</v>
      </c>
      <c r="G408" s="82" t="s">
        <v>53</v>
      </c>
      <c r="H408" s="82" t="s">
        <v>53</v>
      </c>
      <c r="I408" s="82" t="s">
        <v>53</v>
      </c>
      <c r="J408" s="82" t="s">
        <v>2020</v>
      </c>
      <c r="K408" s="82" t="s">
        <v>2020</v>
      </c>
      <c r="L408" s="82" t="s">
        <v>2020</v>
      </c>
      <c r="M408" s="82" t="s">
        <v>2020</v>
      </c>
      <c r="N408" s="82" t="s">
        <v>2020</v>
      </c>
      <c r="O408" s="82" t="s">
        <v>2020</v>
      </c>
    </row>
    <row r="409" spans="1:15" x14ac:dyDescent="0.25">
      <c r="A409" s="53" t="s">
        <v>1435</v>
      </c>
      <c r="B409" s="42" t="s">
        <v>1118</v>
      </c>
      <c r="C409" s="66" t="s">
        <v>642</v>
      </c>
      <c r="D409" s="68" t="s">
        <v>643</v>
      </c>
      <c r="E409" s="68" t="s">
        <v>33</v>
      </c>
      <c r="F409" s="68">
        <v>0</v>
      </c>
      <c r="G409" s="82" t="s">
        <v>53</v>
      </c>
      <c r="H409" s="82" t="s">
        <v>53</v>
      </c>
      <c r="I409" s="82" t="s">
        <v>53</v>
      </c>
      <c r="J409" s="82" t="s">
        <v>2020</v>
      </c>
      <c r="K409" s="82" t="s">
        <v>2020</v>
      </c>
      <c r="L409" s="82" t="s">
        <v>2020</v>
      </c>
      <c r="M409" s="82" t="s">
        <v>2020</v>
      </c>
      <c r="N409" s="82" t="s">
        <v>2020</v>
      </c>
      <c r="O409" s="82" t="s">
        <v>2020</v>
      </c>
    </row>
    <row r="410" spans="1:15" x14ac:dyDescent="0.25">
      <c r="A410" s="54" t="s">
        <v>1436</v>
      </c>
      <c r="B410" s="42" t="s">
        <v>1118</v>
      </c>
      <c r="C410" s="66" t="s">
        <v>476</v>
      </c>
      <c r="D410" s="68" t="s">
        <v>644</v>
      </c>
      <c r="E410" s="68" t="s">
        <v>33</v>
      </c>
      <c r="F410" s="68">
        <v>1</v>
      </c>
      <c r="G410" s="82" t="s">
        <v>53</v>
      </c>
      <c r="H410" s="82" t="s">
        <v>54</v>
      </c>
      <c r="I410" s="82" t="s">
        <v>53</v>
      </c>
      <c r="J410" s="82" t="s">
        <v>2020</v>
      </c>
      <c r="K410" s="82" t="s">
        <v>2020</v>
      </c>
      <c r="L410" s="82" t="s">
        <v>2020</v>
      </c>
      <c r="M410" s="82" t="s">
        <v>2020</v>
      </c>
      <c r="N410" s="82" t="s">
        <v>2020</v>
      </c>
      <c r="O410" s="82" t="s">
        <v>2020</v>
      </c>
    </row>
    <row r="411" spans="1:15" x14ac:dyDescent="0.25">
      <c r="A411" s="53" t="s">
        <v>1437</v>
      </c>
      <c r="B411" s="42" t="s">
        <v>1118</v>
      </c>
      <c r="C411" s="66" t="s">
        <v>646</v>
      </c>
      <c r="D411" s="68" t="s">
        <v>647</v>
      </c>
      <c r="E411" s="68" t="s">
        <v>37</v>
      </c>
      <c r="F411" s="68">
        <v>2</v>
      </c>
      <c r="G411" s="82" t="s">
        <v>54</v>
      </c>
      <c r="H411" s="82" t="s">
        <v>54</v>
      </c>
      <c r="I411" s="82" t="s">
        <v>53</v>
      </c>
      <c r="J411" s="82" t="s">
        <v>2020</v>
      </c>
      <c r="K411" s="82" t="s">
        <v>2020</v>
      </c>
      <c r="L411" s="82" t="s">
        <v>2020</v>
      </c>
      <c r="M411" s="82" t="s">
        <v>2020</v>
      </c>
      <c r="N411" s="82" t="s">
        <v>2020</v>
      </c>
      <c r="O411" s="82" t="s">
        <v>2020</v>
      </c>
    </row>
    <row r="412" spans="1:15" x14ac:dyDescent="0.25">
      <c r="A412" s="54" t="s">
        <v>1438</v>
      </c>
      <c r="B412" s="42" t="s">
        <v>1118</v>
      </c>
      <c r="C412" s="66" t="s">
        <v>650</v>
      </c>
      <c r="D412" s="68" t="s">
        <v>651</v>
      </c>
      <c r="E412" s="68" t="s">
        <v>37</v>
      </c>
      <c r="F412" s="68">
        <v>0</v>
      </c>
      <c r="G412" s="82" t="s">
        <v>53</v>
      </c>
      <c r="H412" s="82" t="s">
        <v>53</v>
      </c>
      <c r="I412" s="82" t="s">
        <v>53</v>
      </c>
      <c r="J412" s="82" t="s">
        <v>2020</v>
      </c>
      <c r="K412" s="82" t="s">
        <v>2020</v>
      </c>
      <c r="L412" s="82" t="s">
        <v>2020</v>
      </c>
      <c r="M412" s="82" t="s">
        <v>2020</v>
      </c>
      <c r="N412" s="82" t="s">
        <v>2020</v>
      </c>
      <c r="O412" s="82" t="s">
        <v>2020</v>
      </c>
    </row>
    <row r="413" spans="1:15" x14ac:dyDescent="0.25">
      <c r="A413" s="53" t="s">
        <v>1439</v>
      </c>
      <c r="B413" s="42" t="s">
        <v>1118</v>
      </c>
      <c r="C413" s="66" t="s">
        <v>654</v>
      </c>
      <c r="D413" s="68" t="s">
        <v>655</v>
      </c>
      <c r="E413" s="68" t="s">
        <v>37</v>
      </c>
      <c r="F413" s="68">
        <v>1</v>
      </c>
      <c r="G413" s="82" t="s">
        <v>54</v>
      </c>
      <c r="H413" s="82" t="s">
        <v>53</v>
      </c>
      <c r="I413" s="82" t="s">
        <v>53</v>
      </c>
      <c r="J413" s="82" t="s">
        <v>2020</v>
      </c>
      <c r="K413" s="82" t="s">
        <v>2020</v>
      </c>
      <c r="L413" s="82" t="s">
        <v>2020</v>
      </c>
      <c r="M413" s="82" t="s">
        <v>2020</v>
      </c>
      <c r="N413" s="82" t="s">
        <v>2020</v>
      </c>
      <c r="O413" s="82" t="s">
        <v>2020</v>
      </c>
    </row>
    <row r="414" spans="1:15" x14ac:dyDescent="0.25">
      <c r="A414" s="54" t="s">
        <v>1440</v>
      </c>
      <c r="B414" s="42" t="s">
        <v>1118</v>
      </c>
      <c r="C414" s="66" t="s">
        <v>658</v>
      </c>
      <c r="D414" s="68" t="s">
        <v>659</v>
      </c>
      <c r="E414" s="68" t="s">
        <v>37</v>
      </c>
      <c r="F414" s="68">
        <v>1</v>
      </c>
      <c r="G414" s="82" t="s">
        <v>53</v>
      </c>
      <c r="H414" s="82" t="s">
        <v>54</v>
      </c>
      <c r="I414" s="82" t="s">
        <v>53</v>
      </c>
      <c r="J414" s="82" t="s">
        <v>2020</v>
      </c>
      <c r="K414" s="82" t="s">
        <v>2020</v>
      </c>
      <c r="L414" s="82" t="s">
        <v>2020</v>
      </c>
      <c r="M414" s="82" t="s">
        <v>2020</v>
      </c>
      <c r="N414" s="82" t="s">
        <v>2020</v>
      </c>
      <c r="O414" s="82" t="s">
        <v>2020</v>
      </c>
    </row>
    <row r="415" spans="1:15" x14ac:dyDescent="0.25">
      <c r="A415" s="53" t="s">
        <v>1441</v>
      </c>
      <c r="B415" s="42" t="s">
        <v>1118</v>
      </c>
      <c r="C415" s="66" t="s">
        <v>660</v>
      </c>
      <c r="D415" s="68" t="s">
        <v>661</v>
      </c>
      <c r="E415" s="68" t="s">
        <v>37</v>
      </c>
      <c r="F415" s="68">
        <v>2</v>
      </c>
      <c r="G415" s="82" t="s">
        <v>54</v>
      </c>
      <c r="H415" s="82" t="s">
        <v>54</v>
      </c>
      <c r="I415" s="82" t="s">
        <v>53</v>
      </c>
      <c r="J415" s="82" t="s">
        <v>2020</v>
      </c>
      <c r="K415" s="82" t="s">
        <v>2020</v>
      </c>
      <c r="L415" s="82" t="s">
        <v>2020</v>
      </c>
      <c r="M415" s="82" t="s">
        <v>2020</v>
      </c>
      <c r="N415" s="82" t="s">
        <v>2020</v>
      </c>
      <c r="O415" s="82" t="s">
        <v>2020</v>
      </c>
    </row>
    <row r="416" spans="1:15" x14ac:dyDescent="0.25">
      <c r="A416" s="54" t="s">
        <v>1442</v>
      </c>
      <c r="B416" s="42" t="s">
        <v>1118</v>
      </c>
      <c r="C416" s="66" t="s">
        <v>662</v>
      </c>
      <c r="D416" s="68" t="s">
        <v>663</v>
      </c>
      <c r="E416" s="68" t="s">
        <v>33</v>
      </c>
      <c r="F416" s="68">
        <v>0</v>
      </c>
      <c r="G416" s="82" t="s">
        <v>53</v>
      </c>
      <c r="H416" s="82" t="s">
        <v>53</v>
      </c>
      <c r="I416" s="82" t="s">
        <v>53</v>
      </c>
      <c r="J416" s="82" t="s">
        <v>2020</v>
      </c>
      <c r="K416" s="82" t="s">
        <v>2020</v>
      </c>
      <c r="L416" s="82" t="s">
        <v>2020</v>
      </c>
      <c r="M416" s="82" t="s">
        <v>2020</v>
      </c>
      <c r="N416" s="82" t="s">
        <v>2020</v>
      </c>
      <c r="O416" s="82" t="s">
        <v>2020</v>
      </c>
    </row>
    <row r="417" spans="1:15" x14ac:dyDescent="0.25">
      <c r="A417" s="53" t="s">
        <v>1443</v>
      </c>
      <c r="B417" s="42" t="s">
        <v>1118</v>
      </c>
      <c r="C417" s="66" t="s">
        <v>487</v>
      </c>
      <c r="D417" s="68" t="s">
        <v>664</v>
      </c>
      <c r="E417" s="68" t="s">
        <v>33</v>
      </c>
      <c r="F417" s="68">
        <v>1</v>
      </c>
      <c r="G417" s="82" t="s">
        <v>54</v>
      </c>
      <c r="H417" s="82" t="s">
        <v>53</v>
      </c>
      <c r="I417" s="82" t="s">
        <v>53</v>
      </c>
      <c r="J417" s="82" t="s">
        <v>2020</v>
      </c>
      <c r="K417" s="82" t="s">
        <v>2020</v>
      </c>
      <c r="L417" s="82" t="s">
        <v>2020</v>
      </c>
      <c r="M417" s="82" t="s">
        <v>2020</v>
      </c>
      <c r="N417" s="82" t="s">
        <v>2020</v>
      </c>
      <c r="O417" s="82" t="s">
        <v>2020</v>
      </c>
    </row>
    <row r="418" spans="1:15" x14ac:dyDescent="0.25">
      <c r="A418" s="54" t="s">
        <v>1444</v>
      </c>
      <c r="B418" s="42" t="s">
        <v>1118</v>
      </c>
      <c r="C418" s="66" t="s">
        <v>436</v>
      </c>
      <c r="D418" s="68" t="s">
        <v>667</v>
      </c>
      <c r="E418" s="68" t="s">
        <v>33</v>
      </c>
      <c r="F418" s="68">
        <v>0</v>
      </c>
      <c r="G418" s="82" t="s">
        <v>53</v>
      </c>
      <c r="H418" s="82" t="s">
        <v>53</v>
      </c>
      <c r="I418" s="82" t="s">
        <v>53</v>
      </c>
      <c r="J418" s="82" t="s">
        <v>2020</v>
      </c>
      <c r="K418" s="82" t="s">
        <v>2020</v>
      </c>
      <c r="L418" s="82" t="s">
        <v>2020</v>
      </c>
      <c r="M418" s="82" t="s">
        <v>2020</v>
      </c>
      <c r="N418" s="82" t="s">
        <v>2020</v>
      </c>
      <c r="O418" s="82" t="s">
        <v>2020</v>
      </c>
    </row>
    <row r="419" spans="1:15" x14ac:dyDescent="0.25">
      <c r="A419" s="53" t="s">
        <v>1445</v>
      </c>
      <c r="B419" s="42" t="s">
        <v>1118</v>
      </c>
      <c r="C419" s="66" t="s">
        <v>451</v>
      </c>
      <c r="D419" s="68" t="s">
        <v>665</v>
      </c>
      <c r="E419" s="68" t="s">
        <v>33</v>
      </c>
      <c r="F419" s="68">
        <v>0</v>
      </c>
      <c r="G419" s="82" t="s">
        <v>53</v>
      </c>
      <c r="H419" s="82" t="s">
        <v>53</v>
      </c>
      <c r="I419" s="82" t="s">
        <v>53</v>
      </c>
      <c r="J419" s="82" t="s">
        <v>2020</v>
      </c>
      <c r="K419" s="82" t="s">
        <v>2020</v>
      </c>
      <c r="L419" s="82" t="s">
        <v>2020</v>
      </c>
      <c r="M419" s="82" t="s">
        <v>2020</v>
      </c>
      <c r="N419" s="82" t="s">
        <v>2020</v>
      </c>
      <c r="O419" s="82" t="s">
        <v>2020</v>
      </c>
    </row>
    <row r="420" spans="1:15" x14ac:dyDescent="0.25">
      <c r="A420" s="54" t="s">
        <v>1446</v>
      </c>
      <c r="B420" s="42" t="s">
        <v>1118</v>
      </c>
      <c r="C420" s="66" t="s">
        <v>435</v>
      </c>
      <c r="D420" s="68" t="s">
        <v>666</v>
      </c>
      <c r="E420" s="68" t="s">
        <v>33</v>
      </c>
      <c r="F420" s="68">
        <v>1</v>
      </c>
      <c r="G420" s="82" t="s">
        <v>54</v>
      </c>
      <c r="H420" s="82" t="s">
        <v>53</v>
      </c>
      <c r="I420" s="82" t="s">
        <v>53</v>
      </c>
      <c r="J420" s="82" t="s">
        <v>2020</v>
      </c>
      <c r="K420" s="82" t="s">
        <v>2020</v>
      </c>
      <c r="L420" s="82" t="s">
        <v>2020</v>
      </c>
      <c r="M420" s="82" t="s">
        <v>2020</v>
      </c>
      <c r="N420" s="82" t="s">
        <v>2020</v>
      </c>
      <c r="O420" s="82" t="s">
        <v>2020</v>
      </c>
    </row>
    <row r="421" spans="1:15" x14ac:dyDescent="0.25">
      <c r="A421" s="53" t="s">
        <v>1447</v>
      </c>
      <c r="B421" s="42" t="s">
        <v>1118</v>
      </c>
      <c r="C421" s="66" t="s">
        <v>1104</v>
      </c>
      <c r="D421" s="68" t="s">
        <v>1105</v>
      </c>
      <c r="E421" s="68" t="s">
        <v>33</v>
      </c>
      <c r="F421" s="68">
        <v>2</v>
      </c>
      <c r="G421" s="82" t="s">
        <v>54</v>
      </c>
      <c r="H421" s="82" t="s">
        <v>53</v>
      </c>
      <c r="I421" s="82" t="s">
        <v>54</v>
      </c>
      <c r="J421" s="82" t="s">
        <v>2020</v>
      </c>
      <c r="K421" s="82" t="s">
        <v>2020</v>
      </c>
      <c r="L421" s="82" t="s">
        <v>2020</v>
      </c>
      <c r="M421" s="82" t="s">
        <v>2020</v>
      </c>
      <c r="N421" s="82" t="s">
        <v>2020</v>
      </c>
      <c r="O421" s="82" t="s">
        <v>2020</v>
      </c>
    </row>
    <row r="422" spans="1:15" x14ac:dyDescent="0.25">
      <c r="A422" s="54" t="s">
        <v>1449</v>
      </c>
      <c r="B422" s="42" t="s">
        <v>1118</v>
      </c>
      <c r="C422" s="66" t="s">
        <v>1450</v>
      </c>
      <c r="D422" s="68" t="s">
        <v>1451</v>
      </c>
      <c r="E422" s="68" t="s">
        <v>33</v>
      </c>
      <c r="F422" s="68">
        <v>1</v>
      </c>
      <c r="G422" s="82" t="s">
        <v>53</v>
      </c>
      <c r="H422" s="82" t="s">
        <v>54</v>
      </c>
      <c r="I422" s="82" t="s">
        <v>53</v>
      </c>
      <c r="J422" s="82" t="s">
        <v>2020</v>
      </c>
      <c r="K422" s="82" t="s">
        <v>2020</v>
      </c>
      <c r="L422" s="82" t="s">
        <v>2020</v>
      </c>
      <c r="M422" s="82" t="s">
        <v>2020</v>
      </c>
      <c r="N422" s="82" t="s">
        <v>2020</v>
      </c>
      <c r="O422" s="82" t="s">
        <v>2020</v>
      </c>
    </row>
    <row r="423" spans="1:15" x14ac:dyDescent="0.25">
      <c r="A423" s="53" t="s">
        <v>1452</v>
      </c>
      <c r="B423" s="42" t="s">
        <v>1118</v>
      </c>
      <c r="C423" s="66" t="s">
        <v>479</v>
      </c>
      <c r="D423" s="68" t="s">
        <v>670</v>
      </c>
      <c r="E423" s="68" t="s">
        <v>33</v>
      </c>
      <c r="F423" s="68">
        <v>0</v>
      </c>
      <c r="G423" s="82" t="s">
        <v>53</v>
      </c>
      <c r="H423" s="82" t="s">
        <v>53</v>
      </c>
      <c r="I423" s="82" t="s">
        <v>53</v>
      </c>
      <c r="J423" s="82" t="s">
        <v>2020</v>
      </c>
      <c r="K423" s="82" t="s">
        <v>2020</v>
      </c>
      <c r="L423" s="82" t="s">
        <v>2020</v>
      </c>
      <c r="M423" s="82" t="s">
        <v>2020</v>
      </c>
      <c r="N423" s="82" t="s">
        <v>2020</v>
      </c>
      <c r="O423" s="82" t="s">
        <v>2020</v>
      </c>
    </row>
    <row r="424" spans="1:15" x14ac:dyDescent="0.25">
      <c r="A424" s="54" t="s">
        <v>1453</v>
      </c>
      <c r="B424" s="42" t="s">
        <v>1118</v>
      </c>
      <c r="C424" s="66" t="s">
        <v>671</v>
      </c>
      <c r="D424" s="68" t="s">
        <v>672</v>
      </c>
      <c r="E424" s="68" t="s">
        <v>33</v>
      </c>
      <c r="F424" s="68">
        <v>1</v>
      </c>
      <c r="G424" s="82" t="s">
        <v>54</v>
      </c>
      <c r="H424" s="82" t="s">
        <v>53</v>
      </c>
      <c r="I424" s="82" t="s">
        <v>53</v>
      </c>
      <c r="J424" s="82" t="s">
        <v>2020</v>
      </c>
      <c r="K424" s="82" t="s">
        <v>2020</v>
      </c>
      <c r="L424" s="82" t="s">
        <v>2020</v>
      </c>
      <c r="M424" s="82" t="s">
        <v>2020</v>
      </c>
      <c r="N424" s="82" t="s">
        <v>2020</v>
      </c>
      <c r="O424" s="82" t="s">
        <v>2020</v>
      </c>
    </row>
    <row r="425" spans="1:15" x14ac:dyDescent="0.25">
      <c r="A425" s="53" t="s">
        <v>1454</v>
      </c>
      <c r="B425" s="42" t="s">
        <v>1118</v>
      </c>
      <c r="C425" s="66" t="s">
        <v>456</v>
      </c>
      <c r="D425" s="68" t="s">
        <v>674</v>
      </c>
      <c r="E425" s="68" t="s">
        <v>33</v>
      </c>
      <c r="F425" s="68">
        <v>2</v>
      </c>
      <c r="G425" s="82" t="s">
        <v>54</v>
      </c>
      <c r="H425" s="82" t="s">
        <v>54</v>
      </c>
      <c r="I425" s="82" t="s">
        <v>53</v>
      </c>
      <c r="J425" s="82" t="s">
        <v>2020</v>
      </c>
      <c r="K425" s="82" t="s">
        <v>2020</v>
      </c>
      <c r="L425" s="82" t="s">
        <v>2020</v>
      </c>
      <c r="M425" s="82" t="s">
        <v>2020</v>
      </c>
      <c r="N425" s="82" t="s">
        <v>2020</v>
      </c>
      <c r="O425" s="82" t="s">
        <v>2020</v>
      </c>
    </row>
    <row r="426" spans="1:15" x14ac:dyDescent="0.25">
      <c r="A426" s="54" t="s">
        <v>1455</v>
      </c>
      <c r="B426" s="42" t="s">
        <v>1118</v>
      </c>
      <c r="C426" s="66" t="s">
        <v>675</v>
      </c>
      <c r="D426" s="68" t="s">
        <v>676</v>
      </c>
      <c r="E426" s="68" t="s">
        <v>33</v>
      </c>
      <c r="F426" s="68">
        <v>1</v>
      </c>
      <c r="G426" s="82" t="s">
        <v>53</v>
      </c>
      <c r="H426" s="82" t="s">
        <v>54</v>
      </c>
      <c r="I426" s="82" t="s">
        <v>53</v>
      </c>
      <c r="J426" s="82" t="s">
        <v>2020</v>
      </c>
      <c r="K426" s="82" t="s">
        <v>2020</v>
      </c>
      <c r="L426" s="82" t="s">
        <v>2020</v>
      </c>
      <c r="M426" s="82" t="s">
        <v>2020</v>
      </c>
      <c r="N426" s="82" t="s">
        <v>2020</v>
      </c>
      <c r="O426" s="82" t="s">
        <v>2020</v>
      </c>
    </row>
    <row r="427" spans="1:15" x14ac:dyDescent="0.25">
      <c r="A427" s="53" t="s">
        <v>1456</v>
      </c>
      <c r="B427" s="42" t="s">
        <v>1118</v>
      </c>
      <c r="C427" s="66" t="s">
        <v>1112</v>
      </c>
      <c r="D427" s="68" t="s">
        <v>1113</v>
      </c>
      <c r="E427" s="68" t="s">
        <v>33</v>
      </c>
      <c r="F427" s="68">
        <v>1</v>
      </c>
      <c r="G427" s="82" t="s">
        <v>54</v>
      </c>
      <c r="H427" s="82" t="s">
        <v>53</v>
      </c>
      <c r="I427" s="82" t="s">
        <v>53</v>
      </c>
      <c r="J427" s="82" t="s">
        <v>2020</v>
      </c>
      <c r="K427" s="82" t="s">
        <v>2020</v>
      </c>
      <c r="L427" s="82" t="s">
        <v>2020</v>
      </c>
      <c r="M427" s="82" t="s">
        <v>2020</v>
      </c>
      <c r="N427" s="82" t="s">
        <v>2020</v>
      </c>
      <c r="O427" s="82" t="s">
        <v>2020</v>
      </c>
    </row>
    <row r="428" spans="1:15" x14ac:dyDescent="0.25">
      <c r="A428" s="54" t="s">
        <v>1457</v>
      </c>
      <c r="B428" s="42" t="s">
        <v>1118</v>
      </c>
      <c r="C428" s="66" t="s">
        <v>495</v>
      </c>
      <c r="D428" s="68" t="s">
        <v>679</v>
      </c>
      <c r="E428" s="68" t="s">
        <v>33</v>
      </c>
      <c r="F428" s="68">
        <v>3</v>
      </c>
      <c r="G428" s="82" t="s">
        <v>54</v>
      </c>
      <c r="H428" s="82" t="s">
        <v>55</v>
      </c>
      <c r="I428" s="82" t="s">
        <v>54</v>
      </c>
      <c r="J428" s="82" t="s">
        <v>2020</v>
      </c>
      <c r="K428" s="82" t="s">
        <v>2020</v>
      </c>
      <c r="L428" s="82" t="s">
        <v>2020</v>
      </c>
      <c r="M428" s="82" t="s">
        <v>2020</v>
      </c>
      <c r="N428" s="82" t="s">
        <v>2020</v>
      </c>
      <c r="O428" s="82" t="s">
        <v>2020</v>
      </c>
    </row>
    <row r="429" spans="1:15" x14ac:dyDescent="0.25">
      <c r="A429" s="53" t="s">
        <v>1458</v>
      </c>
      <c r="B429" s="42" t="s">
        <v>1118</v>
      </c>
      <c r="C429" s="66" t="s">
        <v>496</v>
      </c>
      <c r="D429" s="68" t="s">
        <v>680</v>
      </c>
      <c r="E429" s="68" t="s">
        <v>33</v>
      </c>
      <c r="F429" s="68">
        <v>2</v>
      </c>
      <c r="G429" s="82" t="s">
        <v>54</v>
      </c>
      <c r="H429" s="82" t="s">
        <v>54</v>
      </c>
      <c r="I429" s="82" t="s">
        <v>53</v>
      </c>
      <c r="J429" s="82" t="s">
        <v>2020</v>
      </c>
      <c r="K429" s="82" t="s">
        <v>2020</v>
      </c>
      <c r="L429" s="82" t="s">
        <v>2020</v>
      </c>
      <c r="M429" s="82" t="s">
        <v>2020</v>
      </c>
      <c r="N429" s="82" t="s">
        <v>2020</v>
      </c>
      <c r="O429" s="82" t="s">
        <v>2020</v>
      </c>
    </row>
    <row r="430" spans="1:15" x14ac:dyDescent="0.25">
      <c r="A430" s="54" t="s">
        <v>1459</v>
      </c>
      <c r="B430" s="42" t="s">
        <v>1118</v>
      </c>
      <c r="C430" s="66" t="s">
        <v>681</v>
      </c>
      <c r="D430" s="68" t="s">
        <v>682</v>
      </c>
      <c r="E430" s="68" t="s">
        <v>37</v>
      </c>
      <c r="F430" s="68">
        <v>1</v>
      </c>
      <c r="G430" s="82" t="s">
        <v>54</v>
      </c>
      <c r="H430" s="82" t="s">
        <v>53</v>
      </c>
      <c r="I430" s="82" t="s">
        <v>53</v>
      </c>
      <c r="J430" s="82" t="s">
        <v>2020</v>
      </c>
      <c r="K430" s="82" t="s">
        <v>2020</v>
      </c>
      <c r="L430" s="82" t="s">
        <v>2020</v>
      </c>
      <c r="M430" s="82" t="s">
        <v>2020</v>
      </c>
      <c r="N430" s="82" t="s">
        <v>2020</v>
      </c>
      <c r="O430" s="82" t="s">
        <v>2020</v>
      </c>
    </row>
    <row r="431" spans="1:15" x14ac:dyDescent="0.25">
      <c r="A431" s="53" t="s">
        <v>1460</v>
      </c>
      <c r="B431" s="42" t="s">
        <v>1118</v>
      </c>
      <c r="C431" s="66" t="s">
        <v>1461</v>
      </c>
      <c r="D431" s="68" t="s">
        <v>1462</v>
      </c>
      <c r="E431" s="68" t="s">
        <v>37</v>
      </c>
      <c r="F431" s="68">
        <v>1</v>
      </c>
      <c r="G431" s="82" t="s">
        <v>54</v>
      </c>
      <c r="H431" s="82" t="s">
        <v>53</v>
      </c>
      <c r="I431" s="82" t="s">
        <v>53</v>
      </c>
      <c r="J431" s="82" t="s">
        <v>2020</v>
      </c>
      <c r="K431" s="82" t="s">
        <v>2020</v>
      </c>
      <c r="L431" s="82" t="s">
        <v>2020</v>
      </c>
      <c r="M431" s="82" t="s">
        <v>2020</v>
      </c>
      <c r="N431" s="82" t="s">
        <v>2020</v>
      </c>
      <c r="O431" s="82" t="s">
        <v>2020</v>
      </c>
    </row>
    <row r="432" spans="1:15" x14ac:dyDescent="0.25">
      <c r="A432" s="54" t="s">
        <v>1463</v>
      </c>
      <c r="B432" s="42" t="s">
        <v>1118</v>
      </c>
      <c r="C432" s="66" t="s">
        <v>1464</v>
      </c>
      <c r="D432" s="68" t="s">
        <v>1465</v>
      </c>
      <c r="E432" s="68" t="s">
        <v>37</v>
      </c>
      <c r="F432" s="68">
        <v>0</v>
      </c>
      <c r="G432" s="82" t="s">
        <v>53</v>
      </c>
      <c r="H432" s="82" t="s">
        <v>53</v>
      </c>
      <c r="I432" s="82" t="s">
        <v>53</v>
      </c>
      <c r="J432" s="82" t="s">
        <v>2020</v>
      </c>
      <c r="K432" s="82" t="s">
        <v>2020</v>
      </c>
      <c r="L432" s="82" t="s">
        <v>2020</v>
      </c>
      <c r="M432" s="82" t="s">
        <v>2020</v>
      </c>
      <c r="N432" s="82" t="s">
        <v>2020</v>
      </c>
      <c r="O432" s="82" t="s">
        <v>2020</v>
      </c>
    </row>
    <row r="433" spans="1:15" x14ac:dyDescent="0.25">
      <c r="A433" s="53" t="s">
        <v>1466</v>
      </c>
      <c r="B433" s="42" t="s">
        <v>1118</v>
      </c>
      <c r="C433" s="66" t="s">
        <v>585</v>
      </c>
      <c r="D433" s="68" t="s">
        <v>586</v>
      </c>
      <c r="E433" s="68" t="s">
        <v>37</v>
      </c>
      <c r="F433" s="68">
        <v>0</v>
      </c>
      <c r="G433" s="82" t="s">
        <v>53</v>
      </c>
      <c r="H433" s="82" t="s">
        <v>53</v>
      </c>
      <c r="I433" s="82" t="s">
        <v>53</v>
      </c>
      <c r="J433" s="82" t="s">
        <v>2020</v>
      </c>
      <c r="K433" s="82" t="s">
        <v>2020</v>
      </c>
      <c r="L433" s="82" t="s">
        <v>2020</v>
      </c>
      <c r="M433" s="82" t="s">
        <v>2020</v>
      </c>
      <c r="N433" s="82" t="s">
        <v>2020</v>
      </c>
      <c r="O433" s="82" t="s">
        <v>2020</v>
      </c>
    </row>
    <row r="434" spans="1:15" x14ac:dyDescent="0.25">
      <c r="A434" s="53" t="s">
        <v>1129</v>
      </c>
      <c r="B434" s="42" t="s">
        <v>1468</v>
      </c>
      <c r="C434" s="66" t="s">
        <v>501</v>
      </c>
      <c r="D434" s="68" t="s">
        <v>502</v>
      </c>
      <c r="E434" s="68" t="s">
        <v>37</v>
      </c>
      <c r="F434" s="68">
        <v>0</v>
      </c>
      <c r="G434" s="82" t="s">
        <v>53</v>
      </c>
      <c r="H434" s="82" t="s">
        <v>53</v>
      </c>
      <c r="I434" s="82" t="s">
        <v>53</v>
      </c>
      <c r="J434" s="82" t="s">
        <v>2020</v>
      </c>
      <c r="K434" s="82" t="s">
        <v>2020</v>
      </c>
      <c r="L434" s="82" t="s">
        <v>2020</v>
      </c>
      <c r="M434" s="82" t="s">
        <v>2020</v>
      </c>
      <c r="N434" s="82" t="s">
        <v>2020</v>
      </c>
      <c r="O434" s="82" t="s">
        <v>2020</v>
      </c>
    </row>
    <row r="435" spans="1:15" x14ac:dyDescent="0.25">
      <c r="A435" s="54" t="s">
        <v>1130</v>
      </c>
      <c r="B435" s="42" t="s">
        <v>1468</v>
      </c>
      <c r="C435" s="66" t="s">
        <v>373</v>
      </c>
      <c r="D435" s="68" t="s">
        <v>503</v>
      </c>
      <c r="E435" s="68" t="s">
        <v>33</v>
      </c>
      <c r="F435" s="68">
        <v>2</v>
      </c>
      <c r="G435" s="82" t="s">
        <v>54</v>
      </c>
      <c r="H435" s="82" t="s">
        <v>56</v>
      </c>
      <c r="I435" s="82" t="s">
        <v>53</v>
      </c>
      <c r="J435" s="82" t="s">
        <v>2020</v>
      </c>
      <c r="K435" s="82" t="s">
        <v>2020</v>
      </c>
      <c r="L435" s="82" t="s">
        <v>2020</v>
      </c>
      <c r="M435" s="82" t="s">
        <v>2020</v>
      </c>
      <c r="N435" s="82" t="s">
        <v>2020</v>
      </c>
      <c r="O435" s="82" t="s">
        <v>2020</v>
      </c>
    </row>
    <row r="436" spans="1:15" x14ac:dyDescent="0.25">
      <c r="A436" s="53" t="s">
        <v>1131</v>
      </c>
      <c r="B436" s="42" t="s">
        <v>1468</v>
      </c>
      <c r="C436" s="66" t="s">
        <v>374</v>
      </c>
      <c r="D436" s="68" t="s">
        <v>504</v>
      </c>
      <c r="E436" s="68" t="s">
        <v>33</v>
      </c>
      <c r="F436" s="68">
        <v>0</v>
      </c>
      <c r="G436" s="82" t="s">
        <v>53</v>
      </c>
      <c r="H436" s="82" t="s">
        <v>53</v>
      </c>
      <c r="I436" s="82" t="s">
        <v>53</v>
      </c>
      <c r="J436" s="82" t="s">
        <v>2020</v>
      </c>
      <c r="K436" s="82" t="s">
        <v>2020</v>
      </c>
      <c r="L436" s="82" t="s">
        <v>2020</v>
      </c>
      <c r="M436" s="82" t="s">
        <v>2020</v>
      </c>
      <c r="N436" s="82" t="s">
        <v>2020</v>
      </c>
      <c r="O436" s="82" t="s">
        <v>2020</v>
      </c>
    </row>
    <row r="437" spans="1:15" x14ac:dyDescent="0.25">
      <c r="A437" s="54" t="s">
        <v>1132</v>
      </c>
      <c r="B437" s="42" t="s">
        <v>1468</v>
      </c>
      <c r="C437" s="66" t="s">
        <v>375</v>
      </c>
      <c r="D437" s="68" t="s">
        <v>505</v>
      </c>
      <c r="E437" s="68" t="s">
        <v>33</v>
      </c>
      <c r="F437" s="68">
        <v>0</v>
      </c>
      <c r="G437" s="82" t="s">
        <v>53</v>
      </c>
      <c r="H437" s="82" t="s">
        <v>53</v>
      </c>
      <c r="I437" s="82" t="s">
        <v>53</v>
      </c>
      <c r="J437" s="82" t="s">
        <v>2020</v>
      </c>
      <c r="K437" s="82" t="s">
        <v>2020</v>
      </c>
      <c r="L437" s="82" t="s">
        <v>2020</v>
      </c>
      <c r="M437" s="82" t="s">
        <v>2020</v>
      </c>
      <c r="N437" s="82" t="s">
        <v>2020</v>
      </c>
      <c r="O437" s="82" t="s">
        <v>2020</v>
      </c>
    </row>
    <row r="438" spans="1:15" x14ac:dyDescent="0.25">
      <c r="A438" s="53" t="s">
        <v>1133</v>
      </c>
      <c r="B438" s="42" t="s">
        <v>1468</v>
      </c>
      <c r="C438" s="66" t="s">
        <v>518</v>
      </c>
      <c r="D438" s="68" t="s">
        <v>519</v>
      </c>
      <c r="E438" s="68" t="s">
        <v>33</v>
      </c>
      <c r="F438" s="68">
        <v>2</v>
      </c>
      <c r="G438" s="82" t="s">
        <v>57</v>
      </c>
      <c r="H438" s="82" t="s">
        <v>56</v>
      </c>
      <c r="I438" s="82" t="s">
        <v>53</v>
      </c>
      <c r="J438" s="82" t="s">
        <v>2020</v>
      </c>
      <c r="K438" s="82" t="s">
        <v>2020</v>
      </c>
      <c r="L438" s="82" t="s">
        <v>2020</v>
      </c>
      <c r="M438" s="82" t="s">
        <v>2020</v>
      </c>
      <c r="N438" s="82" t="s">
        <v>2020</v>
      </c>
      <c r="O438" s="82" t="s">
        <v>2020</v>
      </c>
    </row>
    <row r="439" spans="1:15" x14ac:dyDescent="0.25">
      <c r="A439" s="54" t="s">
        <v>1134</v>
      </c>
      <c r="B439" s="42" t="s">
        <v>1468</v>
      </c>
      <c r="C439" s="66" t="s">
        <v>448</v>
      </c>
      <c r="D439" s="68" t="s">
        <v>520</v>
      </c>
      <c r="E439" s="68" t="s">
        <v>33</v>
      </c>
      <c r="F439" s="68">
        <v>2</v>
      </c>
      <c r="G439" s="82" t="s">
        <v>55</v>
      </c>
      <c r="H439" s="82" t="s">
        <v>54</v>
      </c>
      <c r="I439" s="82" t="s">
        <v>53</v>
      </c>
      <c r="J439" s="82" t="s">
        <v>2020</v>
      </c>
      <c r="K439" s="82" t="s">
        <v>2020</v>
      </c>
      <c r="L439" s="82" t="s">
        <v>2020</v>
      </c>
      <c r="M439" s="82" t="s">
        <v>2020</v>
      </c>
      <c r="N439" s="82" t="s">
        <v>2020</v>
      </c>
      <c r="O439" s="82" t="s">
        <v>2020</v>
      </c>
    </row>
    <row r="440" spans="1:15" x14ac:dyDescent="0.25">
      <c r="A440" s="53" t="s">
        <v>1135</v>
      </c>
      <c r="B440" s="42" t="s">
        <v>1468</v>
      </c>
      <c r="C440" s="66" t="s">
        <v>455</v>
      </c>
      <c r="D440" s="68" t="s">
        <v>521</v>
      </c>
      <c r="E440" s="68" t="s">
        <v>33</v>
      </c>
      <c r="F440" s="68">
        <v>1</v>
      </c>
      <c r="G440" s="82" t="s">
        <v>53</v>
      </c>
      <c r="H440" s="82" t="s">
        <v>56</v>
      </c>
      <c r="I440" s="82" t="s">
        <v>53</v>
      </c>
      <c r="J440" s="82" t="s">
        <v>2020</v>
      </c>
      <c r="K440" s="82" t="s">
        <v>2020</v>
      </c>
      <c r="L440" s="82" t="s">
        <v>2020</v>
      </c>
      <c r="M440" s="82" t="s">
        <v>2020</v>
      </c>
      <c r="N440" s="82" t="s">
        <v>2020</v>
      </c>
      <c r="O440" s="82" t="s">
        <v>2020</v>
      </c>
    </row>
    <row r="441" spans="1:15" x14ac:dyDescent="0.25">
      <c r="A441" s="54" t="s">
        <v>1137</v>
      </c>
      <c r="B441" s="42" t="s">
        <v>1468</v>
      </c>
      <c r="C441" s="66" t="s">
        <v>1138</v>
      </c>
      <c r="D441" s="68" t="s">
        <v>1139</v>
      </c>
      <c r="E441" s="68" t="s">
        <v>33</v>
      </c>
      <c r="F441" s="68">
        <v>0</v>
      </c>
      <c r="G441" s="82" t="s">
        <v>53</v>
      </c>
      <c r="H441" s="82" t="s">
        <v>53</v>
      </c>
      <c r="I441" s="82" t="s">
        <v>53</v>
      </c>
      <c r="J441" s="82" t="s">
        <v>2020</v>
      </c>
      <c r="K441" s="82" t="s">
        <v>2020</v>
      </c>
      <c r="L441" s="82" t="s">
        <v>2020</v>
      </c>
      <c r="M441" s="82" t="s">
        <v>2020</v>
      </c>
      <c r="N441" s="82" t="s">
        <v>2020</v>
      </c>
      <c r="O441" s="82" t="s">
        <v>2020</v>
      </c>
    </row>
    <row r="442" spans="1:15" x14ac:dyDescent="0.25">
      <c r="A442" s="53" t="s">
        <v>1140</v>
      </c>
      <c r="B442" s="42" t="s">
        <v>1468</v>
      </c>
      <c r="C442" s="66" t="s">
        <v>463</v>
      </c>
      <c r="D442" s="68" t="s">
        <v>522</v>
      </c>
      <c r="E442" s="68" t="s">
        <v>33</v>
      </c>
      <c r="F442" s="68">
        <v>2</v>
      </c>
      <c r="G442" s="82" t="s">
        <v>54</v>
      </c>
      <c r="H442" s="82" t="s">
        <v>54</v>
      </c>
      <c r="I442" s="82" t="s">
        <v>53</v>
      </c>
      <c r="J442" s="82" t="s">
        <v>2020</v>
      </c>
      <c r="K442" s="82" t="s">
        <v>2020</v>
      </c>
      <c r="L442" s="82" t="s">
        <v>2020</v>
      </c>
      <c r="M442" s="82" t="s">
        <v>2020</v>
      </c>
      <c r="N442" s="82" t="s">
        <v>2020</v>
      </c>
      <c r="O442" s="82" t="s">
        <v>2020</v>
      </c>
    </row>
    <row r="443" spans="1:15" x14ac:dyDescent="0.25">
      <c r="A443" s="54" t="s">
        <v>1141</v>
      </c>
      <c r="B443" s="42" t="s">
        <v>1468</v>
      </c>
      <c r="C443" s="66" t="s">
        <v>523</v>
      </c>
      <c r="D443" s="68" t="s">
        <v>524</v>
      </c>
      <c r="E443" s="68" t="s">
        <v>33</v>
      </c>
      <c r="F443" s="68">
        <v>2</v>
      </c>
      <c r="G443" s="82" t="s">
        <v>54</v>
      </c>
      <c r="H443" s="82" t="s">
        <v>54</v>
      </c>
      <c r="I443" s="82" t="s">
        <v>53</v>
      </c>
      <c r="J443" s="82" t="s">
        <v>2020</v>
      </c>
      <c r="K443" s="82" t="s">
        <v>2020</v>
      </c>
      <c r="L443" s="82" t="s">
        <v>2020</v>
      </c>
      <c r="M443" s="82" t="s">
        <v>2020</v>
      </c>
      <c r="N443" s="82" t="s">
        <v>2020</v>
      </c>
      <c r="O443" s="82" t="s">
        <v>2020</v>
      </c>
    </row>
    <row r="444" spans="1:15" x14ac:dyDescent="0.25">
      <c r="A444" s="53" t="s">
        <v>1142</v>
      </c>
      <c r="B444" s="42" t="s">
        <v>1468</v>
      </c>
      <c r="C444" s="66" t="s">
        <v>526</v>
      </c>
      <c r="D444" s="68" t="s">
        <v>527</v>
      </c>
      <c r="E444" s="68" t="s">
        <v>33</v>
      </c>
      <c r="F444" s="68">
        <v>2</v>
      </c>
      <c r="G444" s="82" t="s">
        <v>54</v>
      </c>
      <c r="H444" s="82" t="s">
        <v>54</v>
      </c>
      <c r="I444" s="82" t="s">
        <v>53</v>
      </c>
      <c r="J444" s="82" t="s">
        <v>2020</v>
      </c>
      <c r="K444" s="82" t="s">
        <v>2020</v>
      </c>
      <c r="L444" s="82" t="s">
        <v>2020</v>
      </c>
      <c r="M444" s="82" t="s">
        <v>2020</v>
      </c>
      <c r="N444" s="82" t="s">
        <v>2020</v>
      </c>
      <c r="O444" s="82" t="s">
        <v>2020</v>
      </c>
    </row>
    <row r="445" spans="1:15" x14ac:dyDescent="0.25">
      <c r="A445" s="54" t="s">
        <v>1143</v>
      </c>
      <c r="B445" s="42" t="s">
        <v>1468</v>
      </c>
      <c r="C445" s="66" t="s">
        <v>457</v>
      </c>
      <c r="D445" s="68" t="s">
        <v>1019</v>
      </c>
      <c r="E445" s="68" t="s">
        <v>33</v>
      </c>
      <c r="F445" s="68">
        <v>0</v>
      </c>
      <c r="G445" s="82" t="s">
        <v>53</v>
      </c>
      <c r="H445" s="82" t="s">
        <v>53</v>
      </c>
      <c r="I445" s="82" t="s">
        <v>53</v>
      </c>
      <c r="J445" s="82" t="s">
        <v>2020</v>
      </c>
      <c r="K445" s="82" t="s">
        <v>2020</v>
      </c>
      <c r="L445" s="82" t="s">
        <v>2020</v>
      </c>
      <c r="M445" s="82" t="s">
        <v>2020</v>
      </c>
      <c r="N445" s="82" t="s">
        <v>2020</v>
      </c>
      <c r="O445" s="82" t="s">
        <v>2020</v>
      </c>
    </row>
    <row r="446" spans="1:15" x14ac:dyDescent="0.25">
      <c r="A446" s="53" t="s">
        <v>1144</v>
      </c>
      <c r="B446" s="42" t="s">
        <v>1468</v>
      </c>
      <c r="C446" s="66" t="s">
        <v>446</v>
      </c>
      <c r="D446" s="68" t="s">
        <v>528</v>
      </c>
      <c r="E446" s="68" t="s">
        <v>33</v>
      </c>
      <c r="F446" s="68">
        <v>2</v>
      </c>
      <c r="G446" s="82" t="s">
        <v>54</v>
      </c>
      <c r="H446" s="82" t="s">
        <v>54</v>
      </c>
      <c r="I446" s="82" t="s">
        <v>53</v>
      </c>
      <c r="J446" s="82" t="s">
        <v>2020</v>
      </c>
      <c r="K446" s="82" t="s">
        <v>2020</v>
      </c>
      <c r="L446" s="82" t="s">
        <v>2020</v>
      </c>
      <c r="M446" s="82" t="s">
        <v>2020</v>
      </c>
      <c r="N446" s="82" t="s">
        <v>2020</v>
      </c>
      <c r="O446" s="82" t="s">
        <v>2020</v>
      </c>
    </row>
    <row r="447" spans="1:15" x14ac:dyDescent="0.25">
      <c r="A447" s="54" t="s">
        <v>1145</v>
      </c>
      <c r="B447" s="42" t="s">
        <v>1468</v>
      </c>
      <c r="C447" s="66" t="s">
        <v>462</v>
      </c>
      <c r="D447" s="68" t="s">
        <v>529</v>
      </c>
      <c r="E447" s="68" t="s">
        <v>33</v>
      </c>
      <c r="F447" s="68">
        <v>1</v>
      </c>
      <c r="G447" s="82" t="s">
        <v>54</v>
      </c>
      <c r="H447" s="82" t="s">
        <v>53</v>
      </c>
      <c r="I447" s="82" t="s">
        <v>53</v>
      </c>
      <c r="J447" s="82" t="s">
        <v>2020</v>
      </c>
      <c r="K447" s="82" t="s">
        <v>2020</v>
      </c>
      <c r="L447" s="82" t="s">
        <v>2020</v>
      </c>
      <c r="M447" s="82" t="s">
        <v>2020</v>
      </c>
      <c r="N447" s="82" t="s">
        <v>2020</v>
      </c>
      <c r="O447" s="82" t="s">
        <v>2020</v>
      </c>
    </row>
    <row r="448" spans="1:15" x14ac:dyDescent="0.25">
      <c r="A448" s="53" t="s">
        <v>1146</v>
      </c>
      <c r="B448" s="42" t="s">
        <v>1468</v>
      </c>
      <c r="C448" s="66" t="s">
        <v>530</v>
      </c>
      <c r="D448" s="68" t="s">
        <v>531</v>
      </c>
      <c r="E448" s="68" t="s">
        <v>33</v>
      </c>
      <c r="F448" s="68">
        <v>2</v>
      </c>
      <c r="G448" s="82" t="s">
        <v>54</v>
      </c>
      <c r="H448" s="82" t="s">
        <v>54</v>
      </c>
      <c r="I448" s="82" t="s">
        <v>53</v>
      </c>
      <c r="J448" s="82" t="s">
        <v>2020</v>
      </c>
      <c r="K448" s="82" t="s">
        <v>2020</v>
      </c>
      <c r="L448" s="82" t="s">
        <v>2020</v>
      </c>
      <c r="M448" s="82" t="s">
        <v>2020</v>
      </c>
      <c r="N448" s="82" t="s">
        <v>2020</v>
      </c>
      <c r="O448" s="82" t="s">
        <v>2020</v>
      </c>
    </row>
    <row r="449" spans="1:15" x14ac:dyDescent="0.25">
      <c r="A449" s="54" t="s">
        <v>1147</v>
      </c>
      <c r="B449" s="42" t="s">
        <v>1468</v>
      </c>
      <c r="C449" s="66" t="s">
        <v>532</v>
      </c>
      <c r="D449" s="68" t="s">
        <v>533</v>
      </c>
      <c r="E449" s="68" t="s">
        <v>33</v>
      </c>
      <c r="F449" s="68">
        <v>0</v>
      </c>
      <c r="G449" s="82" t="s">
        <v>53</v>
      </c>
      <c r="H449" s="82" t="s">
        <v>53</v>
      </c>
      <c r="I449" s="82" t="s">
        <v>53</v>
      </c>
      <c r="J449" s="82" t="s">
        <v>2020</v>
      </c>
      <c r="K449" s="82" t="s">
        <v>2020</v>
      </c>
      <c r="L449" s="82" t="s">
        <v>2020</v>
      </c>
      <c r="M449" s="82" t="s">
        <v>2020</v>
      </c>
      <c r="N449" s="82" t="s">
        <v>2020</v>
      </c>
      <c r="O449" s="82" t="s">
        <v>2020</v>
      </c>
    </row>
    <row r="450" spans="1:15" x14ac:dyDescent="0.25">
      <c r="A450" s="53" t="s">
        <v>1148</v>
      </c>
      <c r="B450" s="42" t="s">
        <v>1468</v>
      </c>
      <c r="C450" s="66" t="s">
        <v>464</v>
      </c>
      <c r="D450" s="68" t="s">
        <v>534</v>
      </c>
      <c r="E450" s="68" t="s">
        <v>33</v>
      </c>
      <c r="F450" s="68">
        <v>0</v>
      </c>
      <c r="G450" s="82" t="s">
        <v>53</v>
      </c>
      <c r="H450" s="82" t="s">
        <v>53</v>
      </c>
      <c r="I450" s="82" t="s">
        <v>53</v>
      </c>
      <c r="J450" s="82" t="s">
        <v>2020</v>
      </c>
      <c r="K450" s="82" t="s">
        <v>2020</v>
      </c>
      <c r="L450" s="82" t="s">
        <v>2020</v>
      </c>
      <c r="M450" s="82" t="s">
        <v>2020</v>
      </c>
      <c r="N450" s="82" t="s">
        <v>2020</v>
      </c>
      <c r="O450" s="82" t="s">
        <v>2020</v>
      </c>
    </row>
    <row r="451" spans="1:15" x14ac:dyDescent="0.25">
      <c r="A451" s="54" t="s">
        <v>1149</v>
      </c>
      <c r="B451" s="42" t="s">
        <v>1468</v>
      </c>
      <c r="C451" s="66" t="s">
        <v>535</v>
      </c>
      <c r="D451" s="68" t="s">
        <v>536</v>
      </c>
      <c r="E451" s="68" t="s">
        <v>33</v>
      </c>
      <c r="F451" s="68">
        <v>2</v>
      </c>
      <c r="G451" s="82" t="s">
        <v>54</v>
      </c>
      <c r="H451" s="82" t="s">
        <v>54</v>
      </c>
      <c r="I451" s="82" t="s">
        <v>53</v>
      </c>
      <c r="J451" s="82" t="s">
        <v>2020</v>
      </c>
      <c r="K451" s="82" t="s">
        <v>2020</v>
      </c>
      <c r="L451" s="82" t="s">
        <v>2020</v>
      </c>
      <c r="M451" s="82" t="s">
        <v>2020</v>
      </c>
      <c r="N451" s="82" t="s">
        <v>2020</v>
      </c>
      <c r="O451" s="82" t="s">
        <v>2020</v>
      </c>
    </row>
    <row r="452" spans="1:15" x14ac:dyDescent="0.25">
      <c r="A452" s="53" t="s">
        <v>1150</v>
      </c>
      <c r="B452" s="42" t="s">
        <v>1468</v>
      </c>
      <c r="C452" s="66" t="s">
        <v>458</v>
      </c>
      <c r="D452" s="68" t="s">
        <v>537</v>
      </c>
      <c r="E452" s="68" t="s">
        <v>33</v>
      </c>
      <c r="F452" s="68">
        <v>0</v>
      </c>
      <c r="G452" s="82" t="s">
        <v>53</v>
      </c>
      <c r="H452" s="82" t="s">
        <v>53</v>
      </c>
      <c r="I452" s="82" t="s">
        <v>53</v>
      </c>
      <c r="J452" s="82" t="s">
        <v>2020</v>
      </c>
      <c r="K452" s="82" t="s">
        <v>2020</v>
      </c>
      <c r="L452" s="82" t="s">
        <v>2020</v>
      </c>
      <c r="M452" s="82" t="s">
        <v>2020</v>
      </c>
      <c r="N452" s="82" t="s">
        <v>2020</v>
      </c>
      <c r="O452" s="82" t="s">
        <v>2020</v>
      </c>
    </row>
    <row r="453" spans="1:15" x14ac:dyDescent="0.25">
      <c r="A453" s="54" t="s">
        <v>1151</v>
      </c>
      <c r="B453" s="42" t="s">
        <v>1468</v>
      </c>
      <c r="C453" s="66" t="s">
        <v>538</v>
      </c>
      <c r="D453" s="68" t="s">
        <v>539</v>
      </c>
      <c r="E453" s="68" t="s">
        <v>33</v>
      </c>
      <c r="F453" s="68">
        <v>0</v>
      </c>
      <c r="G453" s="82" t="s">
        <v>53</v>
      </c>
      <c r="H453" s="82" t="s">
        <v>53</v>
      </c>
      <c r="I453" s="82" t="s">
        <v>53</v>
      </c>
      <c r="J453" s="82" t="s">
        <v>2020</v>
      </c>
      <c r="K453" s="82" t="s">
        <v>2020</v>
      </c>
      <c r="L453" s="82" t="s">
        <v>2020</v>
      </c>
      <c r="M453" s="82" t="s">
        <v>2020</v>
      </c>
      <c r="N453" s="82" t="s">
        <v>2020</v>
      </c>
      <c r="O453" s="82" t="s">
        <v>2020</v>
      </c>
    </row>
    <row r="454" spans="1:15" x14ac:dyDescent="0.25">
      <c r="A454" s="53" t="s">
        <v>1152</v>
      </c>
      <c r="B454" s="42" t="s">
        <v>1468</v>
      </c>
      <c r="C454" s="66" t="s">
        <v>445</v>
      </c>
      <c r="D454" s="68" t="s">
        <v>540</v>
      </c>
      <c r="E454" s="68" t="s">
        <v>33</v>
      </c>
      <c r="F454" s="68">
        <v>0</v>
      </c>
      <c r="G454" s="82" t="s">
        <v>53</v>
      </c>
      <c r="H454" s="82" t="s">
        <v>53</v>
      </c>
      <c r="I454" s="82" t="s">
        <v>53</v>
      </c>
      <c r="J454" s="82" t="s">
        <v>2020</v>
      </c>
      <c r="K454" s="82" t="s">
        <v>2020</v>
      </c>
      <c r="L454" s="82" t="s">
        <v>2020</v>
      </c>
      <c r="M454" s="82" t="s">
        <v>2020</v>
      </c>
      <c r="N454" s="82" t="s">
        <v>2020</v>
      </c>
      <c r="O454" s="82" t="s">
        <v>2020</v>
      </c>
    </row>
    <row r="455" spans="1:15" x14ac:dyDescent="0.25">
      <c r="A455" s="54" t="s">
        <v>1153</v>
      </c>
      <c r="B455" s="42" t="s">
        <v>1468</v>
      </c>
      <c r="C455" s="66" t="s">
        <v>465</v>
      </c>
      <c r="D455" s="68" t="s">
        <v>1031</v>
      </c>
      <c r="E455" s="68" t="s">
        <v>33</v>
      </c>
      <c r="F455" s="68">
        <v>1</v>
      </c>
      <c r="G455" s="82" t="s">
        <v>54</v>
      </c>
      <c r="H455" s="82" t="s">
        <v>53</v>
      </c>
      <c r="I455" s="82" t="s">
        <v>53</v>
      </c>
      <c r="J455" s="82" t="s">
        <v>2020</v>
      </c>
      <c r="K455" s="82" t="s">
        <v>2020</v>
      </c>
      <c r="L455" s="82" t="s">
        <v>2020</v>
      </c>
      <c r="M455" s="82" t="s">
        <v>2020</v>
      </c>
      <c r="N455" s="82" t="s">
        <v>2020</v>
      </c>
      <c r="O455" s="82" t="s">
        <v>2020</v>
      </c>
    </row>
    <row r="456" spans="1:15" x14ac:dyDescent="0.25">
      <c r="A456" s="53" t="s">
        <v>1154</v>
      </c>
      <c r="B456" s="42" t="s">
        <v>1468</v>
      </c>
      <c r="C456" s="66" t="s">
        <v>459</v>
      </c>
      <c r="D456" s="68" t="s">
        <v>541</v>
      </c>
      <c r="E456" s="68" t="s">
        <v>33</v>
      </c>
      <c r="F456" s="68">
        <v>0</v>
      </c>
      <c r="G456" s="82" t="s">
        <v>53</v>
      </c>
      <c r="H456" s="82" t="s">
        <v>53</v>
      </c>
      <c r="I456" s="82" t="s">
        <v>53</v>
      </c>
      <c r="J456" s="82" t="s">
        <v>2020</v>
      </c>
      <c r="K456" s="82" t="s">
        <v>2020</v>
      </c>
      <c r="L456" s="82" t="s">
        <v>2020</v>
      </c>
      <c r="M456" s="82" t="s">
        <v>2020</v>
      </c>
      <c r="N456" s="82" t="s">
        <v>2020</v>
      </c>
      <c r="O456" s="82" t="s">
        <v>2020</v>
      </c>
    </row>
    <row r="457" spans="1:15" x14ac:dyDescent="0.25">
      <c r="A457" s="54" t="s">
        <v>1155</v>
      </c>
      <c r="B457" s="42" t="s">
        <v>1468</v>
      </c>
      <c r="C457" s="66" t="s">
        <v>447</v>
      </c>
      <c r="D457" s="68" t="s">
        <v>542</v>
      </c>
      <c r="E457" s="68" t="s">
        <v>33</v>
      </c>
      <c r="F457" s="68">
        <v>1</v>
      </c>
      <c r="G457" s="82" t="s">
        <v>53</v>
      </c>
      <c r="H457" s="82" t="s">
        <v>54</v>
      </c>
      <c r="I457" s="82" t="s">
        <v>53</v>
      </c>
      <c r="J457" s="82" t="s">
        <v>2020</v>
      </c>
      <c r="K457" s="82" t="s">
        <v>2020</v>
      </c>
      <c r="L457" s="82" t="s">
        <v>2020</v>
      </c>
      <c r="M457" s="82" t="s">
        <v>2020</v>
      </c>
      <c r="N457" s="82" t="s">
        <v>2020</v>
      </c>
      <c r="O457" s="82" t="s">
        <v>2020</v>
      </c>
    </row>
    <row r="458" spans="1:15" x14ac:dyDescent="0.25">
      <c r="A458" s="53" t="s">
        <v>1156</v>
      </c>
      <c r="B458" s="42" t="s">
        <v>1468</v>
      </c>
      <c r="C458" s="66" t="s">
        <v>543</v>
      </c>
      <c r="D458" s="68" t="s">
        <v>544</v>
      </c>
      <c r="E458" s="68" t="s">
        <v>33</v>
      </c>
      <c r="F458" s="68">
        <v>0</v>
      </c>
      <c r="G458" s="82" t="s">
        <v>53</v>
      </c>
      <c r="H458" s="82" t="s">
        <v>53</v>
      </c>
      <c r="I458" s="82" t="s">
        <v>53</v>
      </c>
      <c r="J458" s="82" t="s">
        <v>2020</v>
      </c>
      <c r="K458" s="82" t="s">
        <v>2020</v>
      </c>
      <c r="L458" s="82" t="s">
        <v>2020</v>
      </c>
      <c r="M458" s="82" t="s">
        <v>2020</v>
      </c>
      <c r="N458" s="82" t="s">
        <v>2020</v>
      </c>
      <c r="O458" s="82" t="s">
        <v>2020</v>
      </c>
    </row>
    <row r="459" spans="1:15" x14ac:dyDescent="0.25">
      <c r="A459" s="54" t="s">
        <v>1157</v>
      </c>
      <c r="B459" s="42" t="s">
        <v>1468</v>
      </c>
      <c r="C459" s="66" t="s">
        <v>545</v>
      </c>
      <c r="D459" s="68" t="s">
        <v>546</v>
      </c>
      <c r="E459" s="68" t="s">
        <v>33</v>
      </c>
      <c r="F459" s="68">
        <v>0</v>
      </c>
      <c r="G459" s="82" t="s">
        <v>53</v>
      </c>
      <c r="H459" s="82" t="s">
        <v>53</v>
      </c>
      <c r="I459" s="82" t="s">
        <v>53</v>
      </c>
      <c r="J459" s="82" t="s">
        <v>2020</v>
      </c>
      <c r="K459" s="82" t="s">
        <v>2020</v>
      </c>
      <c r="L459" s="82" t="s">
        <v>2020</v>
      </c>
      <c r="M459" s="82" t="s">
        <v>2020</v>
      </c>
      <c r="N459" s="82" t="s">
        <v>2020</v>
      </c>
      <c r="O459" s="82" t="s">
        <v>2020</v>
      </c>
    </row>
    <row r="460" spans="1:15" x14ac:dyDescent="0.25">
      <c r="A460" s="53" t="s">
        <v>1158</v>
      </c>
      <c r="B460" s="42" t="s">
        <v>1468</v>
      </c>
      <c r="C460" s="66" t="s">
        <v>547</v>
      </c>
      <c r="D460" s="68" t="s">
        <v>548</v>
      </c>
      <c r="E460" s="68" t="s">
        <v>33</v>
      </c>
      <c r="F460" s="68">
        <v>0</v>
      </c>
      <c r="G460" s="82" t="s">
        <v>53</v>
      </c>
      <c r="H460" s="82" t="s">
        <v>53</v>
      </c>
      <c r="I460" s="82" t="s">
        <v>53</v>
      </c>
      <c r="J460" s="82" t="s">
        <v>2020</v>
      </c>
      <c r="K460" s="82" t="s">
        <v>2020</v>
      </c>
      <c r="L460" s="82" t="s">
        <v>2020</v>
      </c>
      <c r="M460" s="82" t="s">
        <v>2020</v>
      </c>
      <c r="N460" s="82" t="s">
        <v>2020</v>
      </c>
      <c r="O460" s="82" t="s">
        <v>2020</v>
      </c>
    </row>
    <row r="461" spans="1:15" x14ac:dyDescent="0.25">
      <c r="A461" s="54" t="s">
        <v>1159</v>
      </c>
      <c r="B461" s="42" t="s">
        <v>1468</v>
      </c>
      <c r="C461" s="66" t="s">
        <v>461</v>
      </c>
      <c r="D461" s="68" t="s">
        <v>549</v>
      </c>
      <c r="E461" s="68" t="s">
        <v>33</v>
      </c>
      <c r="F461" s="68">
        <v>0</v>
      </c>
      <c r="G461" s="82" t="s">
        <v>53</v>
      </c>
      <c r="H461" s="82" t="s">
        <v>53</v>
      </c>
      <c r="I461" s="82" t="s">
        <v>53</v>
      </c>
      <c r="J461" s="82" t="s">
        <v>2020</v>
      </c>
      <c r="K461" s="82" t="s">
        <v>2020</v>
      </c>
      <c r="L461" s="82" t="s">
        <v>2020</v>
      </c>
      <c r="M461" s="82" t="s">
        <v>2020</v>
      </c>
      <c r="N461" s="82" t="s">
        <v>2020</v>
      </c>
      <c r="O461" s="82" t="s">
        <v>2020</v>
      </c>
    </row>
    <row r="462" spans="1:15" x14ac:dyDescent="0.25">
      <c r="A462" s="53" t="s">
        <v>1160</v>
      </c>
      <c r="B462" s="42" t="s">
        <v>1468</v>
      </c>
      <c r="C462" s="66" t="s">
        <v>444</v>
      </c>
      <c r="D462" s="68" t="s">
        <v>550</v>
      </c>
      <c r="E462" s="68" t="s">
        <v>33</v>
      </c>
      <c r="F462" s="68">
        <v>2</v>
      </c>
      <c r="G462" s="82" t="s">
        <v>54</v>
      </c>
      <c r="H462" s="82" t="s">
        <v>54</v>
      </c>
      <c r="I462" s="82" t="s">
        <v>53</v>
      </c>
      <c r="J462" s="82" t="s">
        <v>2020</v>
      </c>
      <c r="K462" s="82" t="s">
        <v>2020</v>
      </c>
      <c r="L462" s="82" t="s">
        <v>2020</v>
      </c>
      <c r="M462" s="82" t="s">
        <v>2020</v>
      </c>
      <c r="N462" s="82" t="s">
        <v>2020</v>
      </c>
      <c r="O462" s="82" t="s">
        <v>2020</v>
      </c>
    </row>
    <row r="463" spans="1:15" x14ac:dyDescent="0.25">
      <c r="A463" s="54" t="s">
        <v>1161</v>
      </c>
      <c r="B463" s="42" t="s">
        <v>1468</v>
      </c>
      <c r="C463" s="66" t="s">
        <v>551</v>
      </c>
      <c r="D463" s="68" t="s">
        <v>552</v>
      </c>
      <c r="E463" s="68" t="s">
        <v>33</v>
      </c>
      <c r="F463" s="68">
        <v>0</v>
      </c>
      <c r="G463" s="82" t="s">
        <v>53</v>
      </c>
      <c r="H463" s="82" t="s">
        <v>53</v>
      </c>
      <c r="I463" s="82" t="s">
        <v>53</v>
      </c>
      <c r="J463" s="82" t="s">
        <v>2020</v>
      </c>
      <c r="K463" s="82" t="s">
        <v>2020</v>
      </c>
      <c r="L463" s="82" t="s">
        <v>2020</v>
      </c>
      <c r="M463" s="82" t="s">
        <v>2020</v>
      </c>
      <c r="N463" s="82" t="s">
        <v>2020</v>
      </c>
      <c r="O463" s="82" t="s">
        <v>2020</v>
      </c>
    </row>
    <row r="464" spans="1:15" x14ac:dyDescent="0.25">
      <c r="A464" s="53" t="s">
        <v>1162</v>
      </c>
      <c r="B464" s="42" t="s">
        <v>1468</v>
      </c>
      <c r="C464" s="66" t="s">
        <v>553</v>
      </c>
      <c r="D464" s="68" t="s">
        <v>554</v>
      </c>
      <c r="E464" s="68" t="s">
        <v>33</v>
      </c>
      <c r="F464" s="68">
        <v>2</v>
      </c>
      <c r="G464" s="82" t="s">
        <v>54</v>
      </c>
      <c r="H464" s="82" t="s">
        <v>54</v>
      </c>
      <c r="I464" s="82" t="s">
        <v>53</v>
      </c>
      <c r="J464" s="82" t="s">
        <v>2020</v>
      </c>
      <c r="K464" s="82" t="s">
        <v>2020</v>
      </c>
      <c r="L464" s="82" t="s">
        <v>2020</v>
      </c>
      <c r="M464" s="82" t="s">
        <v>2020</v>
      </c>
      <c r="N464" s="82" t="s">
        <v>2020</v>
      </c>
      <c r="O464" s="82" t="s">
        <v>2020</v>
      </c>
    </row>
    <row r="465" spans="1:15" x14ac:dyDescent="0.25">
      <c r="A465" s="54" t="s">
        <v>1163</v>
      </c>
      <c r="B465" s="42" t="s">
        <v>1468</v>
      </c>
      <c r="C465" s="66" t="s">
        <v>555</v>
      </c>
      <c r="D465" s="68" t="s">
        <v>556</v>
      </c>
      <c r="E465" s="68" t="s">
        <v>33</v>
      </c>
      <c r="F465" s="68">
        <v>2</v>
      </c>
      <c r="G465" s="82" t="s">
        <v>54</v>
      </c>
      <c r="H465" s="82" t="s">
        <v>54</v>
      </c>
      <c r="I465" s="82" t="s">
        <v>53</v>
      </c>
      <c r="J465" s="82" t="s">
        <v>2020</v>
      </c>
      <c r="K465" s="82" t="s">
        <v>2020</v>
      </c>
      <c r="L465" s="82" t="s">
        <v>2020</v>
      </c>
      <c r="M465" s="82" t="s">
        <v>2020</v>
      </c>
      <c r="N465" s="82" t="s">
        <v>2020</v>
      </c>
      <c r="O465" s="82" t="s">
        <v>2020</v>
      </c>
    </row>
    <row r="466" spans="1:15" x14ac:dyDescent="0.25">
      <c r="A466" s="53" t="s">
        <v>1164</v>
      </c>
      <c r="B466" s="42" t="s">
        <v>1468</v>
      </c>
      <c r="C466" s="66" t="s">
        <v>557</v>
      </c>
      <c r="D466" s="68" t="s">
        <v>558</v>
      </c>
      <c r="E466" s="68" t="s">
        <v>33</v>
      </c>
      <c r="F466" s="68">
        <v>0</v>
      </c>
      <c r="G466" s="82" t="s">
        <v>53</v>
      </c>
      <c r="H466" s="82" t="s">
        <v>53</v>
      </c>
      <c r="I466" s="82" t="s">
        <v>53</v>
      </c>
      <c r="J466" s="82" t="s">
        <v>2020</v>
      </c>
      <c r="K466" s="82" t="s">
        <v>2020</v>
      </c>
      <c r="L466" s="82" t="s">
        <v>2020</v>
      </c>
      <c r="M466" s="82" t="s">
        <v>2020</v>
      </c>
      <c r="N466" s="82" t="s">
        <v>2020</v>
      </c>
      <c r="O466" s="82" t="s">
        <v>2020</v>
      </c>
    </row>
    <row r="467" spans="1:15" x14ac:dyDescent="0.25">
      <c r="A467" s="54" t="s">
        <v>1165</v>
      </c>
      <c r="B467" s="42" t="s">
        <v>1468</v>
      </c>
      <c r="C467" s="66" t="s">
        <v>1045</v>
      </c>
      <c r="D467" s="68" t="s">
        <v>1046</v>
      </c>
      <c r="E467" s="68" t="s">
        <v>33</v>
      </c>
      <c r="F467" s="68">
        <v>1</v>
      </c>
      <c r="G467" s="82" t="s">
        <v>54</v>
      </c>
      <c r="H467" s="82" t="s">
        <v>53</v>
      </c>
      <c r="I467" s="82" t="s">
        <v>53</v>
      </c>
      <c r="J467" s="82" t="s">
        <v>2020</v>
      </c>
      <c r="K467" s="82" t="s">
        <v>2020</v>
      </c>
      <c r="L467" s="82" t="s">
        <v>2020</v>
      </c>
      <c r="M467" s="82" t="s">
        <v>2020</v>
      </c>
      <c r="N467" s="82" t="s">
        <v>2020</v>
      </c>
      <c r="O467" s="82" t="s">
        <v>2020</v>
      </c>
    </row>
    <row r="468" spans="1:15" x14ac:dyDescent="0.25">
      <c r="A468" s="53" t="s">
        <v>1166</v>
      </c>
      <c r="B468" s="42" t="s">
        <v>1468</v>
      </c>
      <c r="C468" s="66" t="s">
        <v>559</v>
      </c>
      <c r="D468" s="68" t="s">
        <v>560</v>
      </c>
      <c r="E468" s="68" t="s">
        <v>33</v>
      </c>
      <c r="F468" s="68">
        <v>0</v>
      </c>
      <c r="G468" s="82" t="s">
        <v>53</v>
      </c>
      <c r="H468" s="82" t="s">
        <v>53</v>
      </c>
      <c r="I468" s="82" t="s">
        <v>53</v>
      </c>
      <c r="J468" s="82" t="s">
        <v>2020</v>
      </c>
      <c r="K468" s="82" t="s">
        <v>2020</v>
      </c>
      <c r="L468" s="82" t="s">
        <v>2020</v>
      </c>
      <c r="M468" s="82" t="s">
        <v>2020</v>
      </c>
      <c r="N468" s="82" t="s">
        <v>2020</v>
      </c>
      <c r="O468" s="82" t="s">
        <v>2020</v>
      </c>
    </row>
    <row r="469" spans="1:15" x14ac:dyDescent="0.25">
      <c r="A469" s="54" t="s">
        <v>1167</v>
      </c>
      <c r="B469" s="42" t="s">
        <v>1468</v>
      </c>
      <c r="C469" s="66" t="s">
        <v>466</v>
      </c>
      <c r="D469" s="68" t="s">
        <v>561</v>
      </c>
      <c r="E469" s="68" t="s">
        <v>33</v>
      </c>
      <c r="F469" s="68">
        <v>0</v>
      </c>
      <c r="G469" s="82" t="s">
        <v>53</v>
      </c>
      <c r="H469" s="82" t="s">
        <v>53</v>
      </c>
      <c r="I469" s="82" t="s">
        <v>53</v>
      </c>
      <c r="J469" s="82" t="s">
        <v>2020</v>
      </c>
      <c r="K469" s="82" t="s">
        <v>2020</v>
      </c>
      <c r="L469" s="82" t="s">
        <v>2020</v>
      </c>
      <c r="M469" s="82" t="s">
        <v>2020</v>
      </c>
      <c r="N469" s="82" t="s">
        <v>2020</v>
      </c>
      <c r="O469" s="82" t="s">
        <v>2020</v>
      </c>
    </row>
    <row r="470" spans="1:15" x14ac:dyDescent="0.25">
      <c r="A470" s="53" t="s">
        <v>1168</v>
      </c>
      <c r="B470" s="42" t="s">
        <v>1468</v>
      </c>
      <c r="C470" s="66" t="s">
        <v>562</v>
      </c>
      <c r="D470" s="68" t="s">
        <v>563</v>
      </c>
      <c r="E470" s="68" t="s">
        <v>33</v>
      </c>
      <c r="F470" s="68">
        <v>2</v>
      </c>
      <c r="G470" s="82" t="s">
        <v>54</v>
      </c>
      <c r="H470" s="82" t="s">
        <v>54</v>
      </c>
      <c r="I470" s="82" t="s">
        <v>53</v>
      </c>
      <c r="J470" s="82" t="s">
        <v>2020</v>
      </c>
      <c r="K470" s="82" t="s">
        <v>2020</v>
      </c>
      <c r="L470" s="82" t="s">
        <v>2020</v>
      </c>
      <c r="M470" s="82" t="s">
        <v>2020</v>
      </c>
      <c r="N470" s="82" t="s">
        <v>2020</v>
      </c>
      <c r="O470" s="82" t="s">
        <v>2020</v>
      </c>
    </row>
    <row r="471" spans="1:15" x14ac:dyDescent="0.25">
      <c r="A471" s="54" t="s">
        <v>1169</v>
      </c>
      <c r="B471" s="42" t="s">
        <v>1468</v>
      </c>
      <c r="C471" s="66" t="s">
        <v>450</v>
      </c>
      <c r="D471" s="68" t="s">
        <v>564</v>
      </c>
      <c r="E471" s="68" t="s">
        <v>33</v>
      </c>
      <c r="F471" s="68">
        <v>0</v>
      </c>
      <c r="G471" s="82" t="s">
        <v>53</v>
      </c>
      <c r="H471" s="82" t="s">
        <v>53</v>
      </c>
      <c r="I471" s="82" t="s">
        <v>53</v>
      </c>
      <c r="J471" s="82" t="s">
        <v>2020</v>
      </c>
      <c r="K471" s="82" t="s">
        <v>2020</v>
      </c>
      <c r="L471" s="82" t="s">
        <v>2020</v>
      </c>
      <c r="M471" s="82" t="s">
        <v>2020</v>
      </c>
      <c r="N471" s="82" t="s">
        <v>2020</v>
      </c>
      <c r="O471" s="82" t="s">
        <v>2020</v>
      </c>
    </row>
    <row r="472" spans="1:15" x14ac:dyDescent="0.25">
      <c r="A472" s="53" t="s">
        <v>1170</v>
      </c>
      <c r="B472" s="42" t="s">
        <v>1468</v>
      </c>
      <c r="C472" s="66" t="s">
        <v>467</v>
      </c>
      <c r="D472" s="68" t="s">
        <v>565</v>
      </c>
      <c r="E472" s="68" t="s">
        <v>33</v>
      </c>
      <c r="F472" s="68">
        <v>0</v>
      </c>
      <c r="G472" s="82" t="s">
        <v>53</v>
      </c>
      <c r="H472" s="82" t="s">
        <v>53</v>
      </c>
      <c r="I472" s="82" t="s">
        <v>53</v>
      </c>
      <c r="J472" s="82" t="s">
        <v>2020</v>
      </c>
      <c r="K472" s="82" t="s">
        <v>2020</v>
      </c>
      <c r="L472" s="82" t="s">
        <v>2020</v>
      </c>
      <c r="M472" s="82" t="s">
        <v>2020</v>
      </c>
      <c r="N472" s="82" t="s">
        <v>2020</v>
      </c>
      <c r="O472" s="82" t="s">
        <v>2020</v>
      </c>
    </row>
    <row r="473" spans="1:15" x14ac:dyDescent="0.25">
      <c r="A473" s="54" t="s">
        <v>1171</v>
      </c>
      <c r="B473" s="42" t="s">
        <v>1468</v>
      </c>
      <c r="C473" s="66" t="s">
        <v>566</v>
      </c>
      <c r="D473" s="68" t="s">
        <v>567</v>
      </c>
      <c r="E473" s="68" t="s">
        <v>33</v>
      </c>
      <c r="F473" s="68">
        <v>0</v>
      </c>
      <c r="G473" s="82" t="s">
        <v>53</v>
      </c>
      <c r="H473" s="82" t="s">
        <v>53</v>
      </c>
      <c r="I473" s="82" t="s">
        <v>53</v>
      </c>
      <c r="J473" s="82" t="s">
        <v>2020</v>
      </c>
      <c r="K473" s="82" t="s">
        <v>2020</v>
      </c>
      <c r="L473" s="82" t="s">
        <v>2020</v>
      </c>
      <c r="M473" s="82" t="s">
        <v>2020</v>
      </c>
      <c r="N473" s="82" t="s">
        <v>2020</v>
      </c>
      <c r="O473" s="82" t="s">
        <v>2020</v>
      </c>
    </row>
    <row r="474" spans="1:15" x14ac:dyDescent="0.25">
      <c r="A474" s="53" t="s">
        <v>1172</v>
      </c>
      <c r="B474" s="42" t="s">
        <v>1468</v>
      </c>
      <c r="C474" s="66" t="s">
        <v>568</v>
      </c>
      <c r="D474" s="68" t="s">
        <v>569</v>
      </c>
      <c r="E474" s="68" t="s">
        <v>33</v>
      </c>
      <c r="F474" s="68">
        <v>1</v>
      </c>
      <c r="G474" s="82" t="s">
        <v>53</v>
      </c>
      <c r="H474" s="82" t="s">
        <v>54</v>
      </c>
      <c r="I474" s="82" t="s">
        <v>53</v>
      </c>
      <c r="J474" s="82" t="s">
        <v>2020</v>
      </c>
      <c r="K474" s="82" t="s">
        <v>2020</v>
      </c>
      <c r="L474" s="82" t="s">
        <v>2020</v>
      </c>
      <c r="M474" s="82" t="s">
        <v>2020</v>
      </c>
      <c r="N474" s="82" t="s">
        <v>2020</v>
      </c>
      <c r="O474" s="82" t="s">
        <v>2020</v>
      </c>
    </row>
    <row r="475" spans="1:15" x14ac:dyDescent="0.25">
      <c r="A475" s="54" t="s">
        <v>1173</v>
      </c>
      <c r="B475" s="42" t="s">
        <v>1468</v>
      </c>
      <c r="C475" s="66" t="s">
        <v>453</v>
      </c>
      <c r="D475" s="68" t="s">
        <v>570</v>
      </c>
      <c r="E475" s="68" t="s">
        <v>33</v>
      </c>
      <c r="F475" s="68">
        <v>1</v>
      </c>
      <c r="G475" s="82" t="s">
        <v>53</v>
      </c>
      <c r="H475" s="82" t="s">
        <v>54</v>
      </c>
      <c r="I475" s="82" t="s">
        <v>53</v>
      </c>
      <c r="J475" s="82" t="s">
        <v>2020</v>
      </c>
      <c r="K475" s="82" t="s">
        <v>2020</v>
      </c>
      <c r="L475" s="82" t="s">
        <v>2020</v>
      </c>
      <c r="M475" s="82" t="s">
        <v>2020</v>
      </c>
      <c r="N475" s="82" t="s">
        <v>2020</v>
      </c>
      <c r="O475" s="82" t="s">
        <v>2020</v>
      </c>
    </row>
    <row r="476" spans="1:15" x14ac:dyDescent="0.25">
      <c r="A476" s="53" t="s">
        <v>1174</v>
      </c>
      <c r="B476" s="42" t="s">
        <v>1468</v>
      </c>
      <c r="C476" s="66" t="s">
        <v>460</v>
      </c>
      <c r="D476" s="68" t="s">
        <v>571</v>
      </c>
      <c r="E476" s="68" t="s">
        <v>33</v>
      </c>
      <c r="F476" s="68">
        <v>1</v>
      </c>
      <c r="G476" s="82" t="s">
        <v>53</v>
      </c>
      <c r="H476" s="82" t="s">
        <v>54</v>
      </c>
      <c r="I476" s="82" t="s">
        <v>53</v>
      </c>
      <c r="J476" s="82" t="s">
        <v>2020</v>
      </c>
      <c r="K476" s="82" t="s">
        <v>2020</v>
      </c>
      <c r="L476" s="82" t="s">
        <v>2020</v>
      </c>
      <c r="M476" s="82" t="s">
        <v>2020</v>
      </c>
      <c r="N476" s="82" t="s">
        <v>2020</v>
      </c>
      <c r="O476" s="82" t="s">
        <v>2020</v>
      </c>
    </row>
    <row r="477" spans="1:15" x14ac:dyDescent="0.25">
      <c r="A477" s="54" t="s">
        <v>1175</v>
      </c>
      <c r="B477" s="42" t="s">
        <v>1468</v>
      </c>
      <c r="C477" s="66" t="s">
        <v>572</v>
      </c>
      <c r="D477" s="68" t="s">
        <v>573</v>
      </c>
      <c r="E477" s="68" t="s">
        <v>33</v>
      </c>
      <c r="F477" s="68">
        <v>0</v>
      </c>
      <c r="G477" s="82" t="s">
        <v>53</v>
      </c>
      <c r="H477" s="82" t="s">
        <v>53</v>
      </c>
      <c r="I477" s="82" t="s">
        <v>53</v>
      </c>
      <c r="J477" s="82" t="s">
        <v>2020</v>
      </c>
      <c r="K477" s="82" t="s">
        <v>2020</v>
      </c>
      <c r="L477" s="82" t="s">
        <v>2020</v>
      </c>
      <c r="M477" s="82" t="s">
        <v>2020</v>
      </c>
      <c r="N477" s="82" t="s">
        <v>2020</v>
      </c>
      <c r="O477" s="82" t="s">
        <v>2020</v>
      </c>
    </row>
    <row r="478" spans="1:15" x14ac:dyDescent="0.25">
      <c r="A478" s="53" t="s">
        <v>1176</v>
      </c>
      <c r="B478" s="42" t="s">
        <v>1468</v>
      </c>
      <c r="C478" s="66" t="s">
        <v>372</v>
      </c>
      <c r="D478" s="68" t="s">
        <v>574</v>
      </c>
      <c r="E478" s="68" t="s">
        <v>33</v>
      </c>
      <c r="F478" s="68">
        <v>2</v>
      </c>
      <c r="G478" s="82" t="s">
        <v>54</v>
      </c>
      <c r="H478" s="82" t="s">
        <v>54</v>
      </c>
      <c r="I478" s="82" t="s">
        <v>53</v>
      </c>
      <c r="J478" s="82" t="s">
        <v>2020</v>
      </c>
      <c r="K478" s="82" t="s">
        <v>2020</v>
      </c>
      <c r="L478" s="82" t="s">
        <v>2020</v>
      </c>
      <c r="M478" s="82" t="s">
        <v>2020</v>
      </c>
      <c r="N478" s="82" t="s">
        <v>2020</v>
      </c>
      <c r="O478" s="82" t="s">
        <v>2020</v>
      </c>
    </row>
    <row r="479" spans="1:15" x14ac:dyDescent="0.25">
      <c r="A479" s="54" t="s">
        <v>1177</v>
      </c>
      <c r="B479" s="42" t="s">
        <v>1468</v>
      </c>
      <c r="C479" s="66" t="s">
        <v>1059</v>
      </c>
      <c r="D479" s="68" t="s">
        <v>1060</v>
      </c>
      <c r="E479" s="68" t="s">
        <v>37</v>
      </c>
      <c r="F479" s="68">
        <v>1</v>
      </c>
      <c r="G479" s="82" t="s">
        <v>53</v>
      </c>
      <c r="H479" s="82" t="s">
        <v>54</v>
      </c>
      <c r="I479" s="82" t="s">
        <v>53</v>
      </c>
      <c r="J479" s="82" t="s">
        <v>2020</v>
      </c>
      <c r="K479" s="82" t="s">
        <v>2020</v>
      </c>
      <c r="L479" s="82" t="s">
        <v>2020</v>
      </c>
      <c r="M479" s="82" t="s">
        <v>2020</v>
      </c>
      <c r="N479" s="82" t="s">
        <v>2020</v>
      </c>
      <c r="O479" s="82" t="s">
        <v>2020</v>
      </c>
    </row>
    <row r="480" spans="1:15" x14ac:dyDescent="0.25">
      <c r="A480" s="53" t="s">
        <v>1178</v>
      </c>
      <c r="B480" s="42" t="s">
        <v>1468</v>
      </c>
      <c r="C480" s="66" t="s">
        <v>579</v>
      </c>
      <c r="D480" s="68" t="s">
        <v>580</v>
      </c>
      <c r="E480" s="68" t="s">
        <v>37</v>
      </c>
      <c r="F480" s="68">
        <v>0</v>
      </c>
      <c r="G480" s="82" t="s">
        <v>53</v>
      </c>
      <c r="H480" s="82" t="s">
        <v>53</v>
      </c>
      <c r="I480" s="82" t="s">
        <v>53</v>
      </c>
      <c r="J480" s="82" t="s">
        <v>2020</v>
      </c>
      <c r="K480" s="82" t="s">
        <v>2020</v>
      </c>
      <c r="L480" s="82" t="s">
        <v>2020</v>
      </c>
      <c r="M480" s="82" t="s">
        <v>2020</v>
      </c>
      <c r="N480" s="82" t="s">
        <v>2020</v>
      </c>
      <c r="O480" s="82" t="s">
        <v>2020</v>
      </c>
    </row>
    <row r="481" spans="1:15" x14ac:dyDescent="0.25">
      <c r="A481" s="54" t="s">
        <v>1179</v>
      </c>
      <c r="B481" s="42" t="s">
        <v>1468</v>
      </c>
      <c r="C481" s="66" t="s">
        <v>581</v>
      </c>
      <c r="D481" s="68" t="s">
        <v>582</v>
      </c>
      <c r="E481" s="68" t="s">
        <v>37</v>
      </c>
      <c r="F481" s="68">
        <v>0</v>
      </c>
      <c r="G481" s="82" t="s">
        <v>53</v>
      </c>
      <c r="H481" s="82" t="s">
        <v>53</v>
      </c>
      <c r="I481" s="82" t="s">
        <v>53</v>
      </c>
      <c r="J481" s="82" t="s">
        <v>2020</v>
      </c>
      <c r="K481" s="82" t="s">
        <v>2020</v>
      </c>
      <c r="L481" s="82" t="s">
        <v>2020</v>
      </c>
      <c r="M481" s="82" t="s">
        <v>2020</v>
      </c>
      <c r="N481" s="82" t="s">
        <v>2020</v>
      </c>
      <c r="O481" s="82" t="s">
        <v>2020</v>
      </c>
    </row>
    <row r="482" spans="1:15" x14ac:dyDescent="0.25">
      <c r="A482" s="53" t="s">
        <v>1180</v>
      </c>
      <c r="B482" s="42" t="s">
        <v>1468</v>
      </c>
      <c r="C482" s="66" t="s">
        <v>1063</v>
      </c>
      <c r="D482" s="68" t="s">
        <v>1064</v>
      </c>
      <c r="E482" s="68" t="s">
        <v>37</v>
      </c>
      <c r="F482" s="68">
        <v>1</v>
      </c>
      <c r="G482" s="82" t="s">
        <v>54</v>
      </c>
      <c r="H482" s="82" t="s">
        <v>53</v>
      </c>
      <c r="I482" s="82" t="s">
        <v>53</v>
      </c>
      <c r="J482" s="82" t="s">
        <v>2020</v>
      </c>
      <c r="K482" s="82" t="s">
        <v>2020</v>
      </c>
      <c r="L482" s="82" t="s">
        <v>2020</v>
      </c>
      <c r="M482" s="82" t="s">
        <v>2020</v>
      </c>
      <c r="N482" s="82" t="s">
        <v>2020</v>
      </c>
      <c r="O482" s="82" t="s">
        <v>2020</v>
      </c>
    </row>
    <row r="483" spans="1:15" x14ac:dyDescent="0.25">
      <c r="A483" s="54" t="s">
        <v>1181</v>
      </c>
      <c r="B483" s="42" t="s">
        <v>1468</v>
      </c>
      <c r="C483" s="66" t="s">
        <v>745</v>
      </c>
      <c r="D483" s="68" t="s">
        <v>746</v>
      </c>
      <c r="E483" s="68" t="s">
        <v>58</v>
      </c>
      <c r="F483" s="68">
        <v>0</v>
      </c>
      <c r="G483" s="82" t="s">
        <v>53</v>
      </c>
      <c r="H483" s="82" t="s">
        <v>53</v>
      </c>
      <c r="I483" s="82" t="s">
        <v>53</v>
      </c>
      <c r="J483" s="82" t="s">
        <v>2020</v>
      </c>
      <c r="K483" s="82" t="s">
        <v>2020</v>
      </c>
      <c r="L483" s="82" t="s">
        <v>2020</v>
      </c>
      <c r="M483" s="82" t="s">
        <v>2020</v>
      </c>
      <c r="N483" s="82" t="s">
        <v>2020</v>
      </c>
      <c r="O483" s="82" t="s">
        <v>2020</v>
      </c>
    </row>
    <row r="484" spans="1:15" x14ac:dyDescent="0.25">
      <c r="A484" s="53" t="s">
        <v>1182</v>
      </c>
      <c r="B484" s="42" t="s">
        <v>1468</v>
      </c>
      <c r="C484" s="66" t="s">
        <v>468</v>
      </c>
      <c r="D484" s="68" t="s">
        <v>601</v>
      </c>
      <c r="E484" s="68" t="s">
        <v>33</v>
      </c>
      <c r="F484" s="68">
        <v>1</v>
      </c>
      <c r="G484" s="82" t="s">
        <v>55</v>
      </c>
      <c r="H484" s="82" t="s">
        <v>53</v>
      </c>
      <c r="I484" s="82" t="s">
        <v>53</v>
      </c>
      <c r="J484" s="82" t="s">
        <v>2020</v>
      </c>
      <c r="K484" s="82" t="s">
        <v>2020</v>
      </c>
      <c r="L484" s="82" t="s">
        <v>2020</v>
      </c>
      <c r="M484" s="82" t="s">
        <v>2020</v>
      </c>
      <c r="N484" s="82" t="s">
        <v>2020</v>
      </c>
      <c r="O484" s="82" t="s">
        <v>2020</v>
      </c>
    </row>
    <row r="485" spans="1:15" x14ac:dyDescent="0.25">
      <c r="A485" s="54" t="s">
        <v>1183</v>
      </c>
      <c r="B485" s="42" t="s">
        <v>1468</v>
      </c>
      <c r="C485" s="66" t="s">
        <v>472</v>
      </c>
      <c r="D485" s="68" t="s">
        <v>602</v>
      </c>
      <c r="E485" s="68" t="s">
        <v>33</v>
      </c>
      <c r="F485" s="68">
        <v>0</v>
      </c>
      <c r="G485" s="82" t="s">
        <v>53</v>
      </c>
      <c r="H485" s="82" t="s">
        <v>53</v>
      </c>
      <c r="I485" s="82" t="s">
        <v>53</v>
      </c>
      <c r="J485" s="82" t="s">
        <v>2020</v>
      </c>
      <c r="K485" s="82" t="s">
        <v>2020</v>
      </c>
      <c r="L485" s="82" t="s">
        <v>2020</v>
      </c>
      <c r="M485" s="82" t="s">
        <v>2020</v>
      </c>
      <c r="N485" s="82" t="s">
        <v>2020</v>
      </c>
      <c r="O485" s="82" t="s">
        <v>2020</v>
      </c>
    </row>
    <row r="486" spans="1:15" x14ac:dyDescent="0.25">
      <c r="A486" s="53" t="s">
        <v>1184</v>
      </c>
      <c r="B486" s="42" t="s">
        <v>1468</v>
      </c>
      <c r="C486" s="66" t="s">
        <v>471</v>
      </c>
      <c r="D486" s="68" t="s">
        <v>603</v>
      </c>
      <c r="E486" s="68" t="s">
        <v>33</v>
      </c>
      <c r="F486" s="68">
        <v>2</v>
      </c>
      <c r="G486" s="82" t="s">
        <v>54</v>
      </c>
      <c r="H486" s="82" t="s">
        <v>54</v>
      </c>
      <c r="I486" s="82" t="s">
        <v>53</v>
      </c>
      <c r="J486" s="82" t="s">
        <v>2020</v>
      </c>
      <c r="K486" s="82" t="s">
        <v>2020</v>
      </c>
      <c r="L486" s="82" t="s">
        <v>2020</v>
      </c>
      <c r="M486" s="82" t="s">
        <v>2020</v>
      </c>
      <c r="N486" s="82" t="s">
        <v>2020</v>
      </c>
      <c r="O486" s="82" t="s">
        <v>2020</v>
      </c>
    </row>
    <row r="487" spans="1:15" x14ac:dyDescent="0.25">
      <c r="A487" s="54" t="s">
        <v>1185</v>
      </c>
      <c r="B487" s="42" t="s">
        <v>1468</v>
      </c>
      <c r="C487" s="66" t="s">
        <v>478</v>
      </c>
      <c r="D487" s="68" t="s">
        <v>604</v>
      </c>
      <c r="E487" s="68" t="s">
        <v>33</v>
      </c>
      <c r="F487" s="68">
        <v>2</v>
      </c>
      <c r="G487" s="82" t="s">
        <v>55</v>
      </c>
      <c r="H487" s="82" t="s">
        <v>54</v>
      </c>
      <c r="I487" s="82" t="s">
        <v>53</v>
      </c>
      <c r="J487" s="82" t="s">
        <v>2020</v>
      </c>
      <c r="K487" s="82" t="s">
        <v>2020</v>
      </c>
      <c r="L487" s="82" t="s">
        <v>2020</v>
      </c>
      <c r="M487" s="82" t="s">
        <v>2020</v>
      </c>
      <c r="N487" s="82" t="s">
        <v>2020</v>
      </c>
      <c r="O487" s="82" t="s">
        <v>2020</v>
      </c>
    </row>
    <row r="488" spans="1:15" x14ac:dyDescent="0.25">
      <c r="A488" s="53" t="s">
        <v>1186</v>
      </c>
      <c r="B488" s="42" t="s">
        <v>1468</v>
      </c>
      <c r="C488" s="66" t="s">
        <v>480</v>
      </c>
      <c r="D488" s="68" t="s">
        <v>605</v>
      </c>
      <c r="E488" s="68" t="s">
        <v>33</v>
      </c>
      <c r="F488" s="68">
        <v>2</v>
      </c>
      <c r="G488" s="82" t="s">
        <v>54</v>
      </c>
      <c r="H488" s="82" t="s">
        <v>54</v>
      </c>
      <c r="I488" s="82" t="s">
        <v>53</v>
      </c>
      <c r="J488" s="82" t="s">
        <v>2020</v>
      </c>
      <c r="K488" s="82" t="s">
        <v>2020</v>
      </c>
      <c r="L488" s="82" t="s">
        <v>2020</v>
      </c>
      <c r="M488" s="82" t="s">
        <v>2020</v>
      </c>
      <c r="N488" s="82" t="s">
        <v>2020</v>
      </c>
      <c r="O488" s="82" t="s">
        <v>2020</v>
      </c>
    </row>
    <row r="489" spans="1:15" x14ac:dyDescent="0.25">
      <c r="A489" s="54" t="s">
        <v>1187</v>
      </c>
      <c r="B489" s="42" t="s">
        <v>1468</v>
      </c>
      <c r="C489" s="66" t="s">
        <v>489</v>
      </c>
      <c r="D489" s="68" t="s">
        <v>606</v>
      </c>
      <c r="E489" s="68" t="s">
        <v>33</v>
      </c>
      <c r="F489" s="68">
        <v>2</v>
      </c>
      <c r="G489" s="82" t="s">
        <v>54</v>
      </c>
      <c r="H489" s="82" t="s">
        <v>54</v>
      </c>
      <c r="I489" s="82" t="s">
        <v>53</v>
      </c>
      <c r="J489" s="82" t="s">
        <v>2020</v>
      </c>
      <c r="K489" s="82" t="s">
        <v>2020</v>
      </c>
      <c r="L489" s="82" t="s">
        <v>2020</v>
      </c>
      <c r="M489" s="82" t="s">
        <v>2020</v>
      </c>
      <c r="N489" s="82" t="s">
        <v>2020</v>
      </c>
      <c r="O489" s="82" t="s">
        <v>2020</v>
      </c>
    </row>
    <row r="490" spans="1:15" x14ac:dyDescent="0.25">
      <c r="A490" s="53" t="s">
        <v>1188</v>
      </c>
      <c r="B490" s="42" t="s">
        <v>1468</v>
      </c>
      <c r="C490" s="66" t="s">
        <v>491</v>
      </c>
      <c r="D490" s="68" t="s">
        <v>607</v>
      </c>
      <c r="E490" s="68" t="s">
        <v>33</v>
      </c>
      <c r="F490" s="68">
        <v>0</v>
      </c>
      <c r="G490" s="82" t="s">
        <v>53</v>
      </c>
      <c r="H490" s="82" t="s">
        <v>53</v>
      </c>
      <c r="I490" s="82" t="s">
        <v>53</v>
      </c>
      <c r="J490" s="82" t="s">
        <v>2020</v>
      </c>
      <c r="K490" s="82" t="s">
        <v>2020</v>
      </c>
      <c r="L490" s="82" t="s">
        <v>2020</v>
      </c>
      <c r="M490" s="82" t="s">
        <v>2020</v>
      </c>
      <c r="N490" s="82" t="s">
        <v>2020</v>
      </c>
      <c r="O490" s="82" t="s">
        <v>2020</v>
      </c>
    </row>
    <row r="491" spans="1:15" x14ac:dyDescent="0.25">
      <c r="A491" s="54" t="s">
        <v>1189</v>
      </c>
      <c r="B491" s="42" t="s">
        <v>1468</v>
      </c>
      <c r="C491" s="66" t="s">
        <v>608</v>
      </c>
      <c r="D491" s="68" t="s">
        <v>609</v>
      </c>
      <c r="E491" s="68" t="s">
        <v>33</v>
      </c>
      <c r="F491" s="68">
        <v>0</v>
      </c>
      <c r="G491" s="82" t="s">
        <v>53</v>
      </c>
      <c r="H491" s="82" t="s">
        <v>53</v>
      </c>
      <c r="I491" s="82" t="s">
        <v>53</v>
      </c>
      <c r="J491" s="82" t="s">
        <v>2020</v>
      </c>
      <c r="K491" s="82" t="s">
        <v>2020</v>
      </c>
      <c r="L491" s="82" t="s">
        <v>2020</v>
      </c>
      <c r="M491" s="82" t="s">
        <v>2020</v>
      </c>
      <c r="N491" s="82" t="s">
        <v>2020</v>
      </c>
      <c r="O491" s="82" t="s">
        <v>2020</v>
      </c>
    </row>
    <row r="492" spans="1:15" x14ac:dyDescent="0.25">
      <c r="A492" s="53" t="s">
        <v>1190</v>
      </c>
      <c r="B492" s="42" t="s">
        <v>1468</v>
      </c>
      <c r="C492" s="66" t="s">
        <v>610</v>
      </c>
      <c r="D492" s="68" t="s">
        <v>611</v>
      </c>
      <c r="E492" s="68" t="s">
        <v>33</v>
      </c>
      <c r="F492" s="68">
        <v>2</v>
      </c>
      <c r="G492" s="82" t="s">
        <v>54</v>
      </c>
      <c r="H492" s="82" t="s">
        <v>54</v>
      </c>
      <c r="I492" s="82" t="s">
        <v>53</v>
      </c>
      <c r="J492" s="82" t="s">
        <v>2020</v>
      </c>
      <c r="K492" s="82" t="s">
        <v>2020</v>
      </c>
      <c r="L492" s="82" t="s">
        <v>2020</v>
      </c>
      <c r="M492" s="82" t="s">
        <v>2020</v>
      </c>
      <c r="N492" s="82" t="s">
        <v>2020</v>
      </c>
      <c r="O492" s="82" t="s">
        <v>2020</v>
      </c>
    </row>
    <row r="493" spans="1:15" x14ac:dyDescent="0.25">
      <c r="A493" s="54" t="s">
        <v>1191</v>
      </c>
      <c r="B493" s="42" t="s">
        <v>1468</v>
      </c>
      <c r="C493" s="66" t="s">
        <v>492</v>
      </c>
      <c r="D493" s="68" t="s">
        <v>612</v>
      </c>
      <c r="E493" s="68" t="s">
        <v>33</v>
      </c>
      <c r="F493" s="68">
        <v>2</v>
      </c>
      <c r="G493" s="82" t="s">
        <v>54</v>
      </c>
      <c r="H493" s="82" t="s">
        <v>54</v>
      </c>
      <c r="I493" s="82" t="s">
        <v>53</v>
      </c>
      <c r="J493" s="82" t="s">
        <v>2020</v>
      </c>
      <c r="K493" s="82" t="s">
        <v>2020</v>
      </c>
      <c r="L493" s="82" t="s">
        <v>2020</v>
      </c>
      <c r="M493" s="82" t="s">
        <v>2020</v>
      </c>
      <c r="N493" s="82" t="s">
        <v>2020</v>
      </c>
      <c r="O493" s="82" t="s">
        <v>2020</v>
      </c>
    </row>
    <row r="494" spans="1:15" x14ac:dyDescent="0.25">
      <c r="A494" s="53" t="s">
        <v>1192</v>
      </c>
      <c r="B494" s="42" t="s">
        <v>1468</v>
      </c>
      <c r="C494" s="66" t="s">
        <v>493</v>
      </c>
      <c r="D494" s="68" t="s">
        <v>613</v>
      </c>
      <c r="E494" s="68" t="s">
        <v>33</v>
      </c>
      <c r="F494" s="68">
        <v>1</v>
      </c>
      <c r="G494" s="82" t="s">
        <v>54</v>
      </c>
      <c r="H494" s="82" t="s">
        <v>53</v>
      </c>
      <c r="I494" s="82" t="s">
        <v>53</v>
      </c>
      <c r="J494" s="82" t="s">
        <v>2020</v>
      </c>
      <c r="K494" s="82" t="s">
        <v>2020</v>
      </c>
      <c r="L494" s="82" t="s">
        <v>2020</v>
      </c>
      <c r="M494" s="82" t="s">
        <v>2020</v>
      </c>
      <c r="N494" s="82" t="s">
        <v>2020</v>
      </c>
      <c r="O494" s="82" t="s">
        <v>2020</v>
      </c>
    </row>
    <row r="495" spans="1:15" x14ac:dyDescent="0.25">
      <c r="A495" s="54" t="s">
        <v>1193</v>
      </c>
      <c r="B495" s="42" t="s">
        <v>1468</v>
      </c>
      <c r="C495" s="66" t="s">
        <v>486</v>
      </c>
      <c r="D495" s="68" t="s">
        <v>614</v>
      </c>
      <c r="E495" s="68" t="s">
        <v>33</v>
      </c>
      <c r="F495" s="68">
        <v>0</v>
      </c>
      <c r="G495" s="82" t="s">
        <v>53</v>
      </c>
      <c r="H495" s="82" t="s">
        <v>53</v>
      </c>
      <c r="I495" s="82" t="s">
        <v>53</v>
      </c>
      <c r="J495" s="82" t="s">
        <v>2020</v>
      </c>
      <c r="K495" s="82" t="s">
        <v>2020</v>
      </c>
      <c r="L495" s="82" t="s">
        <v>2020</v>
      </c>
      <c r="M495" s="82" t="s">
        <v>2020</v>
      </c>
      <c r="N495" s="82" t="s">
        <v>2020</v>
      </c>
      <c r="O495" s="82" t="s">
        <v>2020</v>
      </c>
    </row>
    <row r="496" spans="1:15" x14ac:dyDescent="0.25">
      <c r="A496" s="53" t="s">
        <v>1194</v>
      </c>
      <c r="B496" s="42" t="s">
        <v>1468</v>
      </c>
      <c r="C496" s="66" t="s">
        <v>474</v>
      </c>
      <c r="D496" s="68" t="s">
        <v>615</v>
      </c>
      <c r="E496" s="68" t="s">
        <v>33</v>
      </c>
      <c r="F496" s="68">
        <v>0</v>
      </c>
      <c r="G496" s="82" t="s">
        <v>53</v>
      </c>
      <c r="H496" s="82" t="s">
        <v>53</v>
      </c>
      <c r="I496" s="82" t="s">
        <v>53</v>
      </c>
      <c r="J496" s="82" t="s">
        <v>2020</v>
      </c>
      <c r="K496" s="82" t="s">
        <v>2020</v>
      </c>
      <c r="L496" s="82" t="s">
        <v>2020</v>
      </c>
      <c r="M496" s="82" t="s">
        <v>2020</v>
      </c>
      <c r="N496" s="82" t="s">
        <v>2020</v>
      </c>
      <c r="O496" s="82" t="s">
        <v>2020</v>
      </c>
    </row>
    <row r="497" spans="1:15" x14ac:dyDescent="0.25">
      <c r="A497" s="54" t="s">
        <v>1195</v>
      </c>
      <c r="B497" s="42" t="s">
        <v>1468</v>
      </c>
      <c r="C497" s="66" t="s">
        <v>473</v>
      </c>
      <c r="D497" s="68" t="s">
        <v>616</v>
      </c>
      <c r="E497" s="68" t="s">
        <v>33</v>
      </c>
      <c r="F497" s="68">
        <v>0</v>
      </c>
      <c r="G497" s="82" t="s">
        <v>53</v>
      </c>
      <c r="H497" s="82" t="s">
        <v>53</v>
      </c>
      <c r="I497" s="82" t="s">
        <v>53</v>
      </c>
      <c r="J497" s="82" t="s">
        <v>2020</v>
      </c>
      <c r="K497" s="82" t="s">
        <v>2020</v>
      </c>
      <c r="L497" s="82" t="s">
        <v>2020</v>
      </c>
      <c r="M497" s="82" t="s">
        <v>2020</v>
      </c>
      <c r="N497" s="82" t="s">
        <v>2020</v>
      </c>
      <c r="O497" s="82" t="s">
        <v>2020</v>
      </c>
    </row>
    <row r="498" spans="1:15" x14ac:dyDescent="0.25">
      <c r="A498" s="53" t="s">
        <v>1196</v>
      </c>
      <c r="B498" s="42" t="s">
        <v>1468</v>
      </c>
      <c r="C498" s="66" t="s">
        <v>482</v>
      </c>
      <c r="D498" s="68" t="s">
        <v>617</v>
      </c>
      <c r="E498" s="68" t="s">
        <v>33</v>
      </c>
      <c r="F498" s="68">
        <v>0</v>
      </c>
      <c r="G498" s="82" t="s">
        <v>53</v>
      </c>
      <c r="H498" s="82" t="s">
        <v>53</v>
      </c>
      <c r="I498" s="82" t="s">
        <v>53</v>
      </c>
      <c r="J498" s="82" t="s">
        <v>2020</v>
      </c>
      <c r="K498" s="82" t="s">
        <v>2020</v>
      </c>
      <c r="L498" s="82" t="s">
        <v>2020</v>
      </c>
      <c r="M498" s="82" t="s">
        <v>2020</v>
      </c>
      <c r="N498" s="82" t="s">
        <v>2020</v>
      </c>
      <c r="O498" s="82" t="s">
        <v>2020</v>
      </c>
    </row>
    <row r="499" spans="1:15" x14ac:dyDescent="0.25">
      <c r="A499" s="54" t="s">
        <v>1197</v>
      </c>
      <c r="B499" s="42" t="s">
        <v>1468</v>
      </c>
      <c r="C499" s="66" t="s">
        <v>618</v>
      </c>
      <c r="D499" s="68" t="s">
        <v>619</v>
      </c>
      <c r="E499" s="68" t="s">
        <v>33</v>
      </c>
      <c r="F499" s="68">
        <v>1</v>
      </c>
      <c r="G499" s="82" t="s">
        <v>53</v>
      </c>
      <c r="H499" s="82" t="s">
        <v>54</v>
      </c>
      <c r="I499" s="82" t="s">
        <v>53</v>
      </c>
      <c r="J499" s="82" t="s">
        <v>2020</v>
      </c>
      <c r="K499" s="82" t="s">
        <v>2020</v>
      </c>
      <c r="L499" s="82" t="s">
        <v>2020</v>
      </c>
      <c r="M499" s="82" t="s">
        <v>2020</v>
      </c>
      <c r="N499" s="82" t="s">
        <v>2020</v>
      </c>
      <c r="O499" s="82" t="s">
        <v>2020</v>
      </c>
    </row>
    <row r="500" spans="1:15" x14ac:dyDescent="0.25">
      <c r="A500" s="53" t="s">
        <v>1198</v>
      </c>
      <c r="B500" s="42" t="s">
        <v>1468</v>
      </c>
      <c r="C500" s="66" t="s">
        <v>469</v>
      </c>
      <c r="D500" s="68" t="s">
        <v>620</v>
      </c>
      <c r="E500" s="68" t="s">
        <v>33</v>
      </c>
      <c r="F500" s="68">
        <v>2</v>
      </c>
      <c r="G500" s="82" t="s">
        <v>57</v>
      </c>
      <c r="H500" s="82" t="s">
        <v>54</v>
      </c>
      <c r="I500" s="82" t="s">
        <v>53</v>
      </c>
      <c r="J500" s="82" t="s">
        <v>2020</v>
      </c>
      <c r="K500" s="82" t="s">
        <v>2020</v>
      </c>
      <c r="L500" s="82" t="s">
        <v>2020</v>
      </c>
      <c r="M500" s="82" t="s">
        <v>2020</v>
      </c>
      <c r="N500" s="82" t="s">
        <v>2020</v>
      </c>
      <c r="O500" s="82" t="s">
        <v>2020</v>
      </c>
    </row>
    <row r="501" spans="1:15" x14ac:dyDescent="0.25">
      <c r="A501" s="54" t="s">
        <v>1199</v>
      </c>
      <c r="B501" s="42" t="s">
        <v>1468</v>
      </c>
      <c r="C501" s="66" t="s">
        <v>621</v>
      </c>
      <c r="D501" s="68" t="s">
        <v>622</v>
      </c>
      <c r="E501" s="68" t="s">
        <v>33</v>
      </c>
      <c r="F501" s="68">
        <v>1</v>
      </c>
      <c r="G501" s="82" t="s">
        <v>53</v>
      </c>
      <c r="H501" s="82" t="s">
        <v>54</v>
      </c>
      <c r="I501" s="82" t="s">
        <v>53</v>
      </c>
      <c r="J501" s="82" t="s">
        <v>2020</v>
      </c>
      <c r="K501" s="82" t="s">
        <v>2020</v>
      </c>
      <c r="L501" s="82" t="s">
        <v>2020</v>
      </c>
      <c r="M501" s="82" t="s">
        <v>2020</v>
      </c>
      <c r="N501" s="82" t="s">
        <v>2020</v>
      </c>
      <c r="O501" s="82" t="s">
        <v>2020</v>
      </c>
    </row>
    <row r="502" spans="1:15" x14ac:dyDescent="0.25">
      <c r="A502" s="53" t="s">
        <v>1200</v>
      </c>
      <c r="B502" s="42" t="s">
        <v>1468</v>
      </c>
      <c r="C502" s="66" t="s">
        <v>477</v>
      </c>
      <c r="D502" s="68" t="s">
        <v>623</v>
      </c>
      <c r="E502" s="68" t="s">
        <v>33</v>
      </c>
      <c r="F502" s="68">
        <v>1</v>
      </c>
      <c r="G502" s="82" t="s">
        <v>54</v>
      </c>
      <c r="H502" s="82" t="s">
        <v>53</v>
      </c>
      <c r="I502" s="82" t="s">
        <v>53</v>
      </c>
      <c r="J502" s="82" t="s">
        <v>2020</v>
      </c>
      <c r="K502" s="82" t="s">
        <v>2020</v>
      </c>
      <c r="L502" s="82" t="s">
        <v>2020</v>
      </c>
      <c r="M502" s="82" t="s">
        <v>2020</v>
      </c>
      <c r="N502" s="82" t="s">
        <v>2020</v>
      </c>
      <c r="O502" s="82" t="s">
        <v>2020</v>
      </c>
    </row>
    <row r="503" spans="1:15" x14ac:dyDescent="0.25">
      <c r="A503" s="54" t="s">
        <v>1201</v>
      </c>
      <c r="B503" s="42" t="s">
        <v>1468</v>
      </c>
      <c r="C503" s="66" t="s">
        <v>624</v>
      </c>
      <c r="D503" s="68" t="s">
        <v>625</v>
      </c>
      <c r="E503" s="68" t="s">
        <v>33</v>
      </c>
      <c r="F503" s="68">
        <v>1</v>
      </c>
      <c r="G503" s="82" t="s">
        <v>53</v>
      </c>
      <c r="H503" s="82" t="s">
        <v>54</v>
      </c>
      <c r="I503" s="82" t="s">
        <v>53</v>
      </c>
      <c r="J503" s="82" t="s">
        <v>2020</v>
      </c>
      <c r="K503" s="82" t="s">
        <v>2020</v>
      </c>
      <c r="L503" s="82" t="s">
        <v>2020</v>
      </c>
      <c r="M503" s="82" t="s">
        <v>2020</v>
      </c>
      <c r="N503" s="82" t="s">
        <v>2020</v>
      </c>
      <c r="O503" s="82" t="s">
        <v>2020</v>
      </c>
    </row>
    <row r="504" spans="1:15" x14ac:dyDescent="0.25">
      <c r="A504" s="53" t="s">
        <v>1202</v>
      </c>
      <c r="B504" s="42" t="s">
        <v>1468</v>
      </c>
      <c r="C504" s="66" t="s">
        <v>481</v>
      </c>
      <c r="D504" s="68" t="s">
        <v>626</v>
      </c>
      <c r="E504" s="68" t="s">
        <v>33</v>
      </c>
      <c r="F504" s="68">
        <v>3</v>
      </c>
      <c r="G504" s="82" t="s">
        <v>55</v>
      </c>
      <c r="H504" s="82" t="s">
        <v>54</v>
      </c>
      <c r="I504" s="82" t="s">
        <v>54</v>
      </c>
      <c r="J504" s="82" t="s">
        <v>2020</v>
      </c>
      <c r="K504" s="82" t="s">
        <v>2020</v>
      </c>
      <c r="L504" s="82" t="s">
        <v>2020</v>
      </c>
      <c r="M504" s="82" t="s">
        <v>2020</v>
      </c>
      <c r="N504" s="82" t="s">
        <v>2020</v>
      </c>
      <c r="O504" s="82" t="s">
        <v>2020</v>
      </c>
    </row>
    <row r="505" spans="1:15" x14ac:dyDescent="0.25">
      <c r="A505" s="54" t="s">
        <v>1203</v>
      </c>
      <c r="B505" s="42" t="s">
        <v>1468</v>
      </c>
      <c r="C505" s="66" t="s">
        <v>454</v>
      </c>
      <c r="D505" s="68" t="s">
        <v>627</v>
      </c>
      <c r="E505" s="68" t="s">
        <v>33</v>
      </c>
      <c r="F505" s="68">
        <v>1</v>
      </c>
      <c r="G505" s="82" t="s">
        <v>53</v>
      </c>
      <c r="H505" s="82" t="s">
        <v>54</v>
      </c>
      <c r="I505" s="82" t="s">
        <v>53</v>
      </c>
      <c r="J505" s="82" t="s">
        <v>2020</v>
      </c>
      <c r="K505" s="82" t="s">
        <v>2020</v>
      </c>
      <c r="L505" s="82" t="s">
        <v>2020</v>
      </c>
      <c r="M505" s="82" t="s">
        <v>2020</v>
      </c>
      <c r="N505" s="82" t="s">
        <v>2020</v>
      </c>
      <c r="O505" s="82" t="s">
        <v>2020</v>
      </c>
    </row>
    <row r="506" spans="1:15" x14ac:dyDescent="0.25">
      <c r="A506" s="53" t="s">
        <v>1204</v>
      </c>
      <c r="B506" s="42" t="s">
        <v>1468</v>
      </c>
      <c r="C506" s="66" t="s">
        <v>483</v>
      </c>
      <c r="D506" s="68" t="s">
        <v>628</v>
      </c>
      <c r="E506" s="68" t="s">
        <v>33</v>
      </c>
      <c r="F506" s="68">
        <v>2</v>
      </c>
      <c r="G506" s="82" t="s">
        <v>54</v>
      </c>
      <c r="H506" s="82" t="s">
        <v>54</v>
      </c>
      <c r="I506" s="82" t="s">
        <v>53</v>
      </c>
      <c r="J506" s="82" t="s">
        <v>2020</v>
      </c>
      <c r="K506" s="82" t="s">
        <v>2020</v>
      </c>
      <c r="L506" s="82" t="s">
        <v>2020</v>
      </c>
      <c r="M506" s="82" t="s">
        <v>2020</v>
      </c>
      <c r="N506" s="82" t="s">
        <v>2020</v>
      </c>
      <c r="O506" s="82" t="s">
        <v>2020</v>
      </c>
    </row>
    <row r="507" spans="1:15" x14ac:dyDescent="0.25">
      <c r="A507" s="54" t="s">
        <v>1205</v>
      </c>
      <c r="B507" s="42" t="s">
        <v>1468</v>
      </c>
      <c r="C507" s="66" t="s">
        <v>485</v>
      </c>
      <c r="D507" s="68" t="s">
        <v>629</v>
      </c>
      <c r="E507" s="68" t="s">
        <v>33</v>
      </c>
      <c r="F507" s="68">
        <v>1</v>
      </c>
      <c r="G507" s="82" t="s">
        <v>53</v>
      </c>
      <c r="H507" s="82" t="s">
        <v>54</v>
      </c>
      <c r="I507" s="82" t="s">
        <v>53</v>
      </c>
      <c r="J507" s="82" t="s">
        <v>2020</v>
      </c>
      <c r="K507" s="82" t="s">
        <v>2020</v>
      </c>
      <c r="L507" s="82" t="s">
        <v>2020</v>
      </c>
      <c r="M507" s="82" t="s">
        <v>2020</v>
      </c>
      <c r="N507" s="82" t="s">
        <v>2020</v>
      </c>
      <c r="O507" s="82" t="s">
        <v>2020</v>
      </c>
    </row>
    <row r="508" spans="1:15" x14ac:dyDescent="0.25">
      <c r="A508" s="53" t="s">
        <v>1206</v>
      </c>
      <c r="B508" s="42" t="s">
        <v>1468</v>
      </c>
      <c r="C508" s="66" t="s">
        <v>490</v>
      </c>
      <c r="D508" s="68" t="s">
        <v>630</v>
      </c>
      <c r="E508" s="68" t="s">
        <v>33</v>
      </c>
      <c r="F508" s="68">
        <v>1</v>
      </c>
      <c r="G508" s="82" t="s">
        <v>53</v>
      </c>
      <c r="H508" s="82" t="s">
        <v>54</v>
      </c>
      <c r="I508" s="82" t="s">
        <v>53</v>
      </c>
      <c r="J508" s="82" t="s">
        <v>2020</v>
      </c>
      <c r="K508" s="82" t="s">
        <v>2020</v>
      </c>
      <c r="L508" s="82" t="s">
        <v>2020</v>
      </c>
      <c r="M508" s="82" t="s">
        <v>2020</v>
      </c>
      <c r="N508" s="82" t="s">
        <v>2020</v>
      </c>
      <c r="O508" s="82" t="s">
        <v>2020</v>
      </c>
    </row>
    <row r="509" spans="1:15" x14ac:dyDescent="0.25">
      <c r="A509" s="54" t="s">
        <v>1207</v>
      </c>
      <c r="B509" s="42" t="s">
        <v>1468</v>
      </c>
      <c r="C509" s="66" t="s">
        <v>631</v>
      </c>
      <c r="D509" s="68" t="s">
        <v>632</v>
      </c>
      <c r="E509" s="68" t="s">
        <v>33</v>
      </c>
      <c r="F509" s="68">
        <v>1</v>
      </c>
      <c r="G509" s="82" t="s">
        <v>53</v>
      </c>
      <c r="H509" s="82" t="s">
        <v>54</v>
      </c>
      <c r="I509" s="82" t="s">
        <v>53</v>
      </c>
      <c r="J509" s="82" t="s">
        <v>2020</v>
      </c>
      <c r="K509" s="82" t="s">
        <v>2020</v>
      </c>
      <c r="L509" s="82" t="s">
        <v>2020</v>
      </c>
      <c r="M509" s="82" t="s">
        <v>2020</v>
      </c>
      <c r="N509" s="82" t="s">
        <v>2020</v>
      </c>
      <c r="O509" s="82" t="s">
        <v>2020</v>
      </c>
    </row>
    <row r="510" spans="1:15" x14ac:dyDescent="0.25">
      <c r="A510" s="53" t="s">
        <v>1208</v>
      </c>
      <c r="B510" s="42" t="s">
        <v>1468</v>
      </c>
      <c r="C510" s="66" t="s">
        <v>633</v>
      </c>
      <c r="D510" s="68" t="s">
        <v>634</v>
      </c>
      <c r="E510" s="68" t="s">
        <v>33</v>
      </c>
      <c r="F510" s="68">
        <v>2</v>
      </c>
      <c r="G510" s="82" t="s">
        <v>54</v>
      </c>
      <c r="H510" s="82" t="s">
        <v>54</v>
      </c>
      <c r="I510" s="82" t="s">
        <v>53</v>
      </c>
      <c r="J510" s="82" t="s">
        <v>2020</v>
      </c>
      <c r="K510" s="82" t="s">
        <v>2020</v>
      </c>
      <c r="L510" s="82" t="s">
        <v>2020</v>
      </c>
      <c r="M510" s="82" t="s">
        <v>2020</v>
      </c>
      <c r="N510" s="82" t="s">
        <v>2020</v>
      </c>
      <c r="O510" s="82" t="s">
        <v>2020</v>
      </c>
    </row>
    <row r="511" spans="1:15" x14ac:dyDescent="0.25">
      <c r="A511" s="54" t="s">
        <v>1209</v>
      </c>
      <c r="B511" s="42" t="s">
        <v>1468</v>
      </c>
      <c r="C511" s="66" t="s">
        <v>484</v>
      </c>
      <c r="D511" s="68" t="s">
        <v>635</v>
      </c>
      <c r="E511" s="68" t="s">
        <v>33</v>
      </c>
      <c r="F511" s="68">
        <v>0</v>
      </c>
      <c r="G511" s="82" t="s">
        <v>53</v>
      </c>
      <c r="H511" s="82" t="s">
        <v>53</v>
      </c>
      <c r="I511" s="82" t="s">
        <v>53</v>
      </c>
      <c r="J511" s="82" t="s">
        <v>2020</v>
      </c>
      <c r="K511" s="82" t="s">
        <v>2020</v>
      </c>
      <c r="L511" s="82" t="s">
        <v>2020</v>
      </c>
      <c r="M511" s="82" t="s">
        <v>2020</v>
      </c>
      <c r="N511" s="82" t="s">
        <v>2020</v>
      </c>
      <c r="O511" s="82" t="s">
        <v>2020</v>
      </c>
    </row>
    <row r="512" spans="1:15" x14ac:dyDescent="0.25">
      <c r="A512" s="53" t="s">
        <v>1210</v>
      </c>
      <c r="B512" s="42" t="s">
        <v>1468</v>
      </c>
      <c r="C512" s="66" t="s">
        <v>475</v>
      </c>
      <c r="D512" s="68" t="s">
        <v>636</v>
      </c>
      <c r="E512" s="68" t="s">
        <v>33</v>
      </c>
      <c r="F512" s="68">
        <v>1</v>
      </c>
      <c r="G512" s="82" t="s">
        <v>53</v>
      </c>
      <c r="H512" s="82" t="s">
        <v>54</v>
      </c>
      <c r="I512" s="82" t="s">
        <v>53</v>
      </c>
      <c r="J512" s="82" t="s">
        <v>2020</v>
      </c>
      <c r="K512" s="82" t="s">
        <v>2020</v>
      </c>
      <c r="L512" s="82" t="s">
        <v>2020</v>
      </c>
      <c r="M512" s="82" t="s">
        <v>2020</v>
      </c>
      <c r="N512" s="82" t="s">
        <v>2020</v>
      </c>
      <c r="O512" s="82" t="s">
        <v>2020</v>
      </c>
    </row>
    <row r="513" spans="1:15" x14ac:dyDescent="0.25">
      <c r="A513" s="54" t="s">
        <v>1211</v>
      </c>
      <c r="B513" s="42" t="s">
        <v>1468</v>
      </c>
      <c r="C513" s="66" t="s">
        <v>637</v>
      </c>
      <c r="D513" s="68" t="s">
        <v>638</v>
      </c>
      <c r="E513" s="68" t="s">
        <v>33</v>
      </c>
      <c r="F513" s="68">
        <v>0</v>
      </c>
      <c r="G513" s="82" t="s">
        <v>53</v>
      </c>
      <c r="H513" s="82" t="s">
        <v>53</v>
      </c>
      <c r="I513" s="82" t="s">
        <v>53</v>
      </c>
      <c r="J513" s="82" t="s">
        <v>2020</v>
      </c>
      <c r="K513" s="82" t="s">
        <v>2020</v>
      </c>
      <c r="L513" s="82" t="s">
        <v>2020</v>
      </c>
      <c r="M513" s="82" t="s">
        <v>2020</v>
      </c>
      <c r="N513" s="82" t="s">
        <v>2020</v>
      </c>
      <c r="O513" s="82" t="s">
        <v>2020</v>
      </c>
    </row>
    <row r="514" spans="1:15" x14ac:dyDescent="0.25">
      <c r="A514" s="53" t="s">
        <v>1212</v>
      </c>
      <c r="B514" s="42" t="s">
        <v>1468</v>
      </c>
      <c r="C514" s="66" t="s">
        <v>488</v>
      </c>
      <c r="D514" s="68" t="s">
        <v>639</v>
      </c>
      <c r="E514" s="68" t="s">
        <v>33</v>
      </c>
      <c r="F514" s="68">
        <v>2</v>
      </c>
      <c r="G514" s="82" t="s">
        <v>54</v>
      </c>
      <c r="H514" s="82" t="s">
        <v>54</v>
      </c>
      <c r="I514" s="82" t="s">
        <v>53</v>
      </c>
      <c r="J514" s="82" t="s">
        <v>2020</v>
      </c>
      <c r="K514" s="82" t="s">
        <v>2020</v>
      </c>
      <c r="L514" s="82" t="s">
        <v>2020</v>
      </c>
      <c r="M514" s="82" t="s">
        <v>2020</v>
      </c>
      <c r="N514" s="82" t="s">
        <v>2020</v>
      </c>
      <c r="O514" s="82" t="s">
        <v>2020</v>
      </c>
    </row>
    <row r="515" spans="1:15" x14ac:dyDescent="0.25">
      <c r="A515" s="54" t="s">
        <v>1213</v>
      </c>
      <c r="B515" s="42" t="s">
        <v>1468</v>
      </c>
      <c r="C515" s="66" t="s">
        <v>640</v>
      </c>
      <c r="D515" s="68" t="s">
        <v>641</v>
      </c>
      <c r="E515" s="68" t="s">
        <v>33</v>
      </c>
      <c r="F515" s="68">
        <v>1</v>
      </c>
      <c r="G515" s="82" t="s">
        <v>53</v>
      </c>
      <c r="H515" s="82" t="s">
        <v>54</v>
      </c>
      <c r="I515" s="82" t="s">
        <v>53</v>
      </c>
      <c r="J515" s="82" t="s">
        <v>2020</v>
      </c>
      <c r="K515" s="82" t="s">
        <v>2020</v>
      </c>
      <c r="L515" s="82" t="s">
        <v>2020</v>
      </c>
      <c r="M515" s="82" t="s">
        <v>2020</v>
      </c>
      <c r="N515" s="82" t="s">
        <v>2020</v>
      </c>
      <c r="O515" s="82" t="s">
        <v>2020</v>
      </c>
    </row>
    <row r="516" spans="1:15" x14ac:dyDescent="0.25">
      <c r="A516" s="53" t="s">
        <v>1214</v>
      </c>
      <c r="B516" s="42" t="s">
        <v>1468</v>
      </c>
      <c r="C516" s="66" t="s">
        <v>642</v>
      </c>
      <c r="D516" s="68" t="s">
        <v>643</v>
      </c>
      <c r="E516" s="68" t="s">
        <v>33</v>
      </c>
      <c r="F516" s="68">
        <v>1</v>
      </c>
      <c r="G516" s="82" t="s">
        <v>53</v>
      </c>
      <c r="H516" s="82" t="s">
        <v>54</v>
      </c>
      <c r="I516" s="82" t="s">
        <v>53</v>
      </c>
      <c r="J516" s="82" t="s">
        <v>2020</v>
      </c>
      <c r="K516" s="82" t="s">
        <v>2020</v>
      </c>
      <c r="L516" s="82" t="s">
        <v>2020</v>
      </c>
      <c r="M516" s="82" t="s">
        <v>2020</v>
      </c>
      <c r="N516" s="82" t="s">
        <v>2020</v>
      </c>
      <c r="O516" s="82" t="s">
        <v>2020</v>
      </c>
    </row>
    <row r="517" spans="1:15" x14ac:dyDescent="0.25">
      <c r="A517" s="54" t="s">
        <v>1215</v>
      </c>
      <c r="B517" s="42" t="s">
        <v>1468</v>
      </c>
      <c r="C517" s="66" t="s">
        <v>476</v>
      </c>
      <c r="D517" s="68" t="s">
        <v>644</v>
      </c>
      <c r="E517" s="68" t="s">
        <v>33</v>
      </c>
      <c r="F517" s="68">
        <v>2</v>
      </c>
      <c r="G517" s="82" t="s">
        <v>55</v>
      </c>
      <c r="H517" s="82" t="s">
        <v>55</v>
      </c>
      <c r="I517" s="82" t="s">
        <v>53</v>
      </c>
      <c r="J517" s="82" t="s">
        <v>2020</v>
      </c>
      <c r="K517" s="82" t="s">
        <v>2020</v>
      </c>
      <c r="L517" s="82" t="s">
        <v>2020</v>
      </c>
      <c r="M517" s="82" t="s">
        <v>2020</v>
      </c>
      <c r="N517" s="82" t="s">
        <v>2020</v>
      </c>
      <c r="O517" s="82" t="s">
        <v>2020</v>
      </c>
    </row>
    <row r="518" spans="1:15" x14ac:dyDescent="0.25">
      <c r="A518" s="53" t="s">
        <v>1216</v>
      </c>
      <c r="B518" s="42" t="s">
        <v>1468</v>
      </c>
      <c r="C518" s="66" t="s">
        <v>470</v>
      </c>
      <c r="D518" s="68" t="s">
        <v>645</v>
      </c>
      <c r="E518" s="68" t="s">
        <v>33</v>
      </c>
      <c r="F518" s="68">
        <v>2</v>
      </c>
      <c r="G518" s="82" t="s">
        <v>54</v>
      </c>
      <c r="H518" s="82" t="s">
        <v>54</v>
      </c>
      <c r="I518" s="82" t="s">
        <v>53</v>
      </c>
      <c r="J518" s="82" t="s">
        <v>2020</v>
      </c>
      <c r="K518" s="82" t="s">
        <v>2020</v>
      </c>
      <c r="L518" s="82" t="s">
        <v>2020</v>
      </c>
      <c r="M518" s="82" t="s">
        <v>2020</v>
      </c>
      <c r="N518" s="82" t="s">
        <v>2020</v>
      </c>
      <c r="O518" s="82" t="s">
        <v>2020</v>
      </c>
    </row>
    <row r="519" spans="1:15" x14ac:dyDescent="0.25">
      <c r="A519" s="54" t="s">
        <v>1217</v>
      </c>
      <c r="B519" s="42" t="s">
        <v>1468</v>
      </c>
      <c r="C519" s="66" t="s">
        <v>656</v>
      </c>
      <c r="D519" s="68" t="s">
        <v>657</v>
      </c>
      <c r="E519" s="68" t="s">
        <v>37</v>
      </c>
      <c r="F519" s="68">
        <v>1</v>
      </c>
      <c r="G519" s="82" t="s">
        <v>53</v>
      </c>
      <c r="H519" s="82" t="s">
        <v>54</v>
      </c>
      <c r="I519" s="82" t="s">
        <v>53</v>
      </c>
      <c r="J519" s="82" t="s">
        <v>2020</v>
      </c>
      <c r="K519" s="82" t="s">
        <v>2020</v>
      </c>
      <c r="L519" s="82" t="s">
        <v>2020</v>
      </c>
      <c r="M519" s="82" t="s">
        <v>2020</v>
      </c>
      <c r="N519" s="82" t="s">
        <v>2020</v>
      </c>
      <c r="O519" s="82" t="s">
        <v>2020</v>
      </c>
    </row>
    <row r="520" spans="1:15" x14ac:dyDescent="0.25">
      <c r="A520" s="53" t="s">
        <v>1218</v>
      </c>
      <c r="B520" s="42" t="s">
        <v>1468</v>
      </c>
      <c r="C520" s="66" t="s">
        <v>662</v>
      </c>
      <c r="D520" s="68" t="s">
        <v>663</v>
      </c>
      <c r="E520" s="68" t="s">
        <v>33</v>
      </c>
      <c r="F520" s="68">
        <v>1</v>
      </c>
      <c r="G520" s="82" t="s">
        <v>54</v>
      </c>
      <c r="H520" s="82" t="s">
        <v>53</v>
      </c>
      <c r="I520" s="82" t="s">
        <v>53</v>
      </c>
      <c r="J520" s="82" t="s">
        <v>2020</v>
      </c>
      <c r="K520" s="82" t="s">
        <v>2020</v>
      </c>
      <c r="L520" s="82" t="s">
        <v>2020</v>
      </c>
      <c r="M520" s="82" t="s">
        <v>2020</v>
      </c>
      <c r="N520" s="82" t="s">
        <v>2020</v>
      </c>
      <c r="O520" s="82" t="s">
        <v>2020</v>
      </c>
    </row>
    <row r="521" spans="1:15" x14ac:dyDescent="0.25">
      <c r="A521" s="54" t="s">
        <v>1219</v>
      </c>
      <c r="B521" s="42" t="s">
        <v>1468</v>
      </c>
      <c r="C521" s="66" t="s">
        <v>487</v>
      </c>
      <c r="D521" s="68" t="s">
        <v>664</v>
      </c>
      <c r="E521" s="68" t="s">
        <v>33</v>
      </c>
      <c r="F521" s="68">
        <v>0</v>
      </c>
      <c r="G521" s="82" t="s">
        <v>53</v>
      </c>
      <c r="H521" s="82" t="s">
        <v>53</v>
      </c>
      <c r="I521" s="82" t="s">
        <v>53</v>
      </c>
      <c r="J521" s="82" t="s">
        <v>2020</v>
      </c>
      <c r="K521" s="82" t="s">
        <v>2020</v>
      </c>
      <c r="L521" s="82" t="s">
        <v>2020</v>
      </c>
      <c r="M521" s="82" t="s">
        <v>2020</v>
      </c>
      <c r="N521" s="82" t="s">
        <v>2020</v>
      </c>
      <c r="O521" s="82" t="s">
        <v>2020</v>
      </c>
    </row>
    <row r="522" spans="1:15" x14ac:dyDescent="0.25">
      <c r="A522" s="53" t="s">
        <v>1220</v>
      </c>
      <c r="B522" s="42" t="s">
        <v>1468</v>
      </c>
      <c r="C522" s="66" t="s">
        <v>436</v>
      </c>
      <c r="D522" s="68" t="s">
        <v>667</v>
      </c>
      <c r="E522" s="68" t="s">
        <v>33</v>
      </c>
      <c r="F522" s="68">
        <v>2</v>
      </c>
      <c r="G522" s="82" t="s">
        <v>54</v>
      </c>
      <c r="H522" s="82" t="s">
        <v>54</v>
      </c>
      <c r="I522" s="82" t="s">
        <v>53</v>
      </c>
      <c r="J522" s="82" t="s">
        <v>2020</v>
      </c>
      <c r="K522" s="82" t="s">
        <v>2020</v>
      </c>
      <c r="L522" s="82" t="s">
        <v>2020</v>
      </c>
      <c r="M522" s="82" t="s">
        <v>2020</v>
      </c>
      <c r="N522" s="82" t="s">
        <v>2020</v>
      </c>
      <c r="O522" s="82" t="s">
        <v>2020</v>
      </c>
    </row>
    <row r="523" spans="1:15" ht="30" x14ac:dyDescent="0.25">
      <c r="A523" s="54" t="s">
        <v>1221</v>
      </c>
      <c r="B523" s="42" t="s">
        <v>1468</v>
      </c>
      <c r="C523" s="66" t="s">
        <v>508</v>
      </c>
      <c r="D523" s="68" t="s">
        <v>509</v>
      </c>
      <c r="E523" s="68" t="s">
        <v>37</v>
      </c>
      <c r="F523" s="68">
        <v>1</v>
      </c>
      <c r="G523" s="82" t="s">
        <v>53</v>
      </c>
      <c r="H523" s="82" t="s">
        <v>54</v>
      </c>
      <c r="I523" s="82" t="s">
        <v>53</v>
      </c>
      <c r="J523" s="82" t="s">
        <v>2020</v>
      </c>
      <c r="K523" s="82" t="s">
        <v>2020</v>
      </c>
      <c r="L523" s="82" t="s">
        <v>2020</v>
      </c>
      <c r="M523" s="82" t="s">
        <v>2020</v>
      </c>
      <c r="N523" s="82" t="s">
        <v>2020</v>
      </c>
      <c r="O523" s="82" t="s">
        <v>2020</v>
      </c>
    </row>
    <row r="524" spans="1:15" x14ac:dyDescent="0.25">
      <c r="A524" s="53" t="s">
        <v>1222</v>
      </c>
      <c r="B524" s="42" t="s">
        <v>1468</v>
      </c>
      <c r="C524" s="66" t="s">
        <v>1223</v>
      </c>
      <c r="D524" s="68" t="s">
        <v>1224</v>
      </c>
      <c r="E524" s="68" t="s">
        <v>37</v>
      </c>
      <c r="F524" s="68">
        <v>2</v>
      </c>
      <c r="G524" s="82" t="s">
        <v>54</v>
      </c>
      <c r="H524" s="82" t="s">
        <v>54</v>
      </c>
      <c r="I524" s="82" t="s">
        <v>53</v>
      </c>
      <c r="J524" s="82" t="s">
        <v>2020</v>
      </c>
      <c r="K524" s="82" t="s">
        <v>2020</v>
      </c>
      <c r="L524" s="82" t="s">
        <v>2020</v>
      </c>
      <c r="M524" s="82" t="s">
        <v>2020</v>
      </c>
      <c r="N524" s="82" t="s">
        <v>2020</v>
      </c>
      <c r="O524" s="82" t="s">
        <v>2020</v>
      </c>
    </row>
    <row r="525" spans="1:15" x14ac:dyDescent="0.25">
      <c r="A525" s="54" t="s">
        <v>1225</v>
      </c>
      <c r="B525" s="42" t="s">
        <v>1468</v>
      </c>
      <c r="C525" s="66" t="s">
        <v>451</v>
      </c>
      <c r="D525" s="68" t="s">
        <v>665</v>
      </c>
      <c r="E525" s="68" t="s">
        <v>33</v>
      </c>
      <c r="F525" s="68">
        <v>0</v>
      </c>
      <c r="G525" s="82" t="s">
        <v>53</v>
      </c>
      <c r="H525" s="82" t="s">
        <v>53</v>
      </c>
      <c r="I525" s="82" t="s">
        <v>53</v>
      </c>
      <c r="J525" s="82" t="s">
        <v>2020</v>
      </c>
      <c r="K525" s="82" t="s">
        <v>2020</v>
      </c>
      <c r="L525" s="82" t="s">
        <v>2020</v>
      </c>
      <c r="M525" s="82" t="s">
        <v>2020</v>
      </c>
      <c r="N525" s="82" t="s">
        <v>2020</v>
      </c>
      <c r="O525" s="82" t="s">
        <v>2020</v>
      </c>
    </row>
    <row r="526" spans="1:15" x14ac:dyDescent="0.25">
      <c r="A526" s="53" t="s">
        <v>1226</v>
      </c>
      <c r="B526" s="42" t="s">
        <v>1468</v>
      </c>
      <c r="C526" s="66" t="s">
        <v>435</v>
      </c>
      <c r="D526" s="68" t="s">
        <v>666</v>
      </c>
      <c r="E526" s="68" t="s">
        <v>33</v>
      </c>
      <c r="F526" s="68">
        <v>1</v>
      </c>
      <c r="G526" s="82" t="s">
        <v>54</v>
      </c>
      <c r="H526" s="82" t="s">
        <v>53</v>
      </c>
      <c r="I526" s="82" t="s">
        <v>53</v>
      </c>
      <c r="J526" s="82" t="s">
        <v>2020</v>
      </c>
      <c r="K526" s="82" t="s">
        <v>2020</v>
      </c>
      <c r="L526" s="82" t="s">
        <v>2020</v>
      </c>
      <c r="M526" s="82" t="s">
        <v>2020</v>
      </c>
      <c r="N526" s="82" t="s">
        <v>2020</v>
      </c>
      <c r="O526" s="82" t="s">
        <v>2020</v>
      </c>
    </row>
    <row r="527" spans="1:15" x14ac:dyDescent="0.25">
      <c r="A527" s="54" t="s">
        <v>1227</v>
      </c>
      <c r="B527" s="42" t="s">
        <v>1468</v>
      </c>
      <c r="C527" s="66" t="s">
        <v>675</v>
      </c>
      <c r="D527" s="68" t="s">
        <v>676</v>
      </c>
      <c r="E527" s="68" t="s">
        <v>33</v>
      </c>
      <c r="F527" s="68">
        <v>2</v>
      </c>
      <c r="G527" s="82" t="s">
        <v>54</v>
      </c>
      <c r="H527" s="82" t="s">
        <v>54</v>
      </c>
      <c r="I527" s="82" t="s">
        <v>53</v>
      </c>
      <c r="J527" s="82" t="s">
        <v>2020</v>
      </c>
      <c r="K527" s="82" t="s">
        <v>2020</v>
      </c>
      <c r="L527" s="82" t="s">
        <v>2020</v>
      </c>
      <c r="M527" s="82" t="s">
        <v>2020</v>
      </c>
      <c r="N527" s="82" t="s">
        <v>2020</v>
      </c>
      <c r="O527" s="82" t="s">
        <v>2020</v>
      </c>
    </row>
    <row r="528" spans="1:15" x14ac:dyDescent="0.25">
      <c r="A528" s="53" t="s">
        <v>1228</v>
      </c>
      <c r="B528" s="42" t="s">
        <v>1468</v>
      </c>
      <c r="C528" s="66" t="s">
        <v>479</v>
      </c>
      <c r="D528" s="68" t="s">
        <v>670</v>
      </c>
      <c r="E528" s="68" t="s">
        <v>33</v>
      </c>
      <c r="F528" s="68">
        <v>0</v>
      </c>
      <c r="G528" s="82" t="s">
        <v>53</v>
      </c>
      <c r="H528" s="82" t="s">
        <v>53</v>
      </c>
      <c r="I528" s="82" t="s">
        <v>53</v>
      </c>
      <c r="J528" s="82" t="s">
        <v>2020</v>
      </c>
      <c r="K528" s="82" t="s">
        <v>2020</v>
      </c>
      <c r="L528" s="82" t="s">
        <v>2020</v>
      </c>
      <c r="M528" s="82" t="s">
        <v>2020</v>
      </c>
      <c r="N528" s="82" t="s">
        <v>2020</v>
      </c>
      <c r="O528" s="82" t="s">
        <v>2020</v>
      </c>
    </row>
    <row r="529" spans="1:15" x14ac:dyDescent="0.25">
      <c r="A529" s="54" t="s">
        <v>1229</v>
      </c>
      <c r="B529" s="42" t="s">
        <v>1468</v>
      </c>
      <c r="C529" s="66" t="s">
        <v>671</v>
      </c>
      <c r="D529" s="68" t="s">
        <v>672</v>
      </c>
      <c r="E529" s="68" t="s">
        <v>33</v>
      </c>
      <c r="F529" s="68">
        <v>1</v>
      </c>
      <c r="G529" s="82" t="s">
        <v>53</v>
      </c>
      <c r="H529" s="82" t="s">
        <v>54</v>
      </c>
      <c r="I529" s="82" t="s">
        <v>53</v>
      </c>
      <c r="J529" s="82" t="s">
        <v>2020</v>
      </c>
      <c r="K529" s="82" t="s">
        <v>2020</v>
      </c>
      <c r="L529" s="82" t="s">
        <v>2020</v>
      </c>
      <c r="M529" s="82" t="s">
        <v>2020</v>
      </c>
      <c r="N529" s="82" t="s">
        <v>2020</v>
      </c>
      <c r="O529" s="82" t="s">
        <v>2020</v>
      </c>
    </row>
    <row r="530" spans="1:15" x14ac:dyDescent="0.25">
      <c r="A530" s="53" t="s">
        <v>1230</v>
      </c>
      <c r="B530" s="42" t="s">
        <v>1468</v>
      </c>
      <c r="C530" s="66" t="s">
        <v>449</v>
      </c>
      <c r="D530" s="68" t="s">
        <v>673</v>
      </c>
      <c r="E530" s="68" t="s">
        <v>33</v>
      </c>
      <c r="F530" s="68">
        <v>2</v>
      </c>
      <c r="G530" s="82" t="s">
        <v>54</v>
      </c>
      <c r="H530" s="82" t="s">
        <v>54</v>
      </c>
      <c r="I530" s="82" t="s">
        <v>53</v>
      </c>
      <c r="J530" s="82" t="s">
        <v>2020</v>
      </c>
      <c r="K530" s="82" t="s">
        <v>2020</v>
      </c>
      <c r="L530" s="82" t="s">
        <v>2020</v>
      </c>
      <c r="M530" s="82" t="s">
        <v>2020</v>
      </c>
      <c r="N530" s="82" t="s">
        <v>2020</v>
      </c>
      <c r="O530" s="82" t="s">
        <v>2020</v>
      </c>
    </row>
    <row r="531" spans="1:15" x14ac:dyDescent="0.25">
      <c r="A531" s="54" t="s">
        <v>1231</v>
      </c>
      <c r="B531" s="42" t="s">
        <v>1468</v>
      </c>
      <c r="C531" s="66" t="s">
        <v>452</v>
      </c>
      <c r="D531" s="68" t="s">
        <v>525</v>
      </c>
      <c r="E531" s="68" t="s">
        <v>33</v>
      </c>
      <c r="F531" s="68">
        <v>2</v>
      </c>
      <c r="G531" s="82" t="s">
        <v>54</v>
      </c>
      <c r="H531" s="82" t="s">
        <v>54</v>
      </c>
      <c r="I531" s="82" t="s">
        <v>53</v>
      </c>
      <c r="J531" s="82" t="s">
        <v>2020</v>
      </c>
      <c r="K531" s="82" t="s">
        <v>2020</v>
      </c>
      <c r="L531" s="82" t="s">
        <v>2020</v>
      </c>
      <c r="M531" s="82" t="s">
        <v>2020</v>
      </c>
      <c r="N531" s="82" t="s">
        <v>2020</v>
      </c>
      <c r="O531" s="82" t="s">
        <v>2020</v>
      </c>
    </row>
    <row r="532" spans="1:15" x14ac:dyDescent="0.25">
      <c r="A532" s="53" t="s">
        <v>1232</v>
      </c>
      <c r="B532" s="42" t="s">
        <v>1468</v>
      </c>
      <c r="C532" s="66" t="s">
        <v>456</v>
      </c>
      <c r="D532" s="68" t="s">
        <v>674</v>
      </c>
      <c r="E532" s="68" t="s">
        <v>33</v>
      </c>
      <c r="F532" s="68">
        <v>1</v>
      </c>
      <c r="G532" s="82" t="s">
        <v>54</v>
      </c>
      <c r="H532" s="82" t="s">
        <v>53</v>
      </c>
      <c r="I532" s="82" t="s">
        <v>53</v>
      </c>
      <c r="J532" s="82" t="s">
        <v>2020</v>
      </c>
      <c r="K532" s="82" t="s">
        <v>2020</v>
      </c>
      <c r="L532" s="82" t="s">
        <v>2020</v>
      </c>
      <c r="M532" s="82" t="s">
        <v>2020</v>
      </c>
      <c r="N532" s="82" t="s">
        <v>2020</v>
      </c>
      <c r="O532" s="82" t="s">
        <v>2020</v>
      </c>
    </row>
    <row r="533" spans="1:15" x14ac:dyDescent="0.25">
      <c r="A533" s="54" t="s">
        <v>1233</v>
      </c>
      <c r="B533" s="42" t="s">
        <v>1468</v>
      </c>
      <c r="C533" s="66" t="s">
        <v>495</v>
      </c>
      <c r="D533" s="68" t="s">
        <v>679</v>
      </c>
      <c r="E533" s="68" t="s">
        <v>33</v>
      </c>
      <c r="F533" s="68">
        <v>2</v>
      </c>
      <c r="G533" s="82" t="s">
        <v>54</v>
      </c>
      <c r="H533" s="82" t="s">
        <v>55</v>
      </c>
      <c r="I533" s="82" t="s">
        <v>53</v>
      </c>
      <c r="J533" s="82" t="s">
        <v>2020</v>
      </c>
      <c r="K533" s="82" t="s">
        <v>2020</v>
      </c>
      <c r="L533" s="82" t="s">
        <v>2020</v>
      </c>
      <c r="M533" s="82" t="s">
        <v>2020</v>
      </c>
      <c r="N533" s="82" t="s">
        <v>2020</v>
      </c>
      <c r="O533" s="82" t="s">
        <v>2020</v>
      </c>
    </row>
    <row r="534" spans="1:15" x14ac:dyDescent="0.25">
      <c r="A534" s="53" t="s">
        <v>1234</v>
      </c>
      <c r="B534" s="42" t="s">
        <v>1468</v>
      </c>
      <c r="C534" s="66" t="s">
        <v>496</v>
      </c>
      <c r="D534" s="68" t="s">
        <v>680</v>
      </c>
      <c r="E534" s="68" t="s">
        <v>33</v>
      </c>
      <c r="F534" s="68">
        <v>3</v>
      </c>
      <c r="G534" s="82" t="s">
        <v>54</v>
      </c>
      <c r="H534" s="82" t="s">
        <v>54</v>
      </c>
      <c r="I534" s="82" t="s">
        <v>54</v>
      </c>
      <c r="J534" s="82" t="s">
        <v>2020</v>
      </c>
      <c r="K534" s="82" t="s">
        <v>2020</v>
      </c>
      <c r="L534" s="82" t="s">
        <v>2020</v>
      </c>
      <c r="M534" s="82" t="s">
        <v>2020</v>
      </c>
      <c r="N534" s="82" t="s">
        <v>2020</v>
      </c>
      <c r="O534" s="82" t="s">
        <v>2020</v>
      </c>
    </row>
    <row r="535" spans="1:15" x14ac:dyDescent="0.25">
      <c r="A535" s="54" t="s">
        <v>1236</v>
      </c>
      <c r="B535" s="42" t="s">
        <v>1468</v>
      </c>
      <c r="C535" s="66" t="s">
        <v>1235</v>
      </c>
      <c r="D535" s="68" t="s">
        <v>1237</v>
      </c>
      <c r="E535" s="68" t="s">
        <v>33</v>
      </c>
      <c r="F535" s="68">
        <v>0</v>
      </c>
      <c r="G535" s="82" t="s">
        <v>53</v>
      </c>
      <c r="H535" s="82" t="s">
        <v>53</v>
      </c>
      <c r="I535" s="82" t="s">
        <v>53</v>
      </c>
      <c r="J535" s="82" t="s">
        <v>2020</v>
      </c>
      <c r="K535" s="82" t="s">
        <v>2020</v>
      </c>
      <c r="L535" s="82" t="s">
        <v>2020</v>
      </c>
      <c r="M535" s="82" t="s">
        <v>2020</v>
      </c>
      <c r="N535" s="82" t="s">
        <v>2020</v>
      </c>
      <c r="O535" s="82" t="s">
        <v>2020</v>
      </c>
    </row>
    <row r="536" spans="1:15" x14ac:dyDescent="0.25">
      <c r="A536" s="53" t="s">
        <v>1238</v>
      </c>
      <c r="B536" s="42" t="s">
        <v>1468</v>
      </c>
      <c r="C536" s="66" t="s">
        <v>689</v>
      </c>
      <c r="D536" s="68" t="s">
        <v>690</v>
      </c>
      <c r="E536" s="68" t="s">
        <v>37</v>
      </c>
      <c r="F536" s="68">
        <v>0</v>
      </c>
      <c r="G536" s="82" t="s">
        <v>53</v>
      </c>
      <c r="H536" s="82" t="s">
        <v>53</v>
      </c>
      <c r="I536" s="82" t="s">
        <v>53</v>
      </c>
      <c r="J536" s="82" t="s">
        <v>2020</v>
      </c>
      <c r="K536" s="82" t="s">
        <v>2020</v>
      </c>
      <c r="L536" s="82" t="s">
        <v>2020</v>
      </c>
      <c r="M536" s="82" t="s">
        <v>2020</v>
      </c>
      <c r="N536" s="82" t="s">
        <v>2020</v>
      </c>
      <c r="O536" s="82" t="s">
        <v>2020</v>
      </c>
    </row>
    <row r="537" spans="1:15" x14ac:dyDescent="0.25">
      <c r="A537" s="54" t="s">
        <v>1239</v>
      </c>
      <c r="B537" s="42" t="s">
        <v>1468</v>
      </c>
      <c r="C537" s="66" t="s">
        <v>585</v>
      </c>
      <c r="D537" s="68" t="s">
        <v>586</v>
      </c>
      <c r="E537" s="68" t="s">
        <v>37</v>
      </c>
      <c r="F537" s="68">
        <v>0</v>
      </c>
      <c r="G537" s="82" t="s">
        <v>53</v>
      </c>
      <c r="H537" s="82" t="s">
        <v>53</v>
      </c>
      <c r="I537" s="82" t="s">
        <v>53</v>
      </c>
      <c r="J537" s="82" t="s">
        <v>2020</v>
      </c>
      <c r="K537" s="82" t="s">
        <v>2020</v>
      </c>
      <c r="L537" s="82" t="s">
        <v>2020</v>
      </c>
      <c r="M537" s="82" t="s">
        <v>2020</v>
      </c>
      <c r="N537" s="82" t="s">
        <v>2020</v>
      </c>
      <c r="O537" s="82" t="s">
        <v>2020</v>
      </c>
    </row>
    <row r="538" spans="1:15" x14ac:dyDescent="0.25">
      <c r="A538" s="53" t="s">
        <v>1240</v>
      </c>
      <c r="B538" s="42" t="s">
        <v>1468</v>
      </c>
      <c r="C538" s="66" t="s">
        <v>1241</v>
      </c>
      <c r="D538" s="68" t="s">
        <v>1242</v>
      </c>
      <c r="E538" s="68" t="s">
        <v>58</v>
      </c>
      <c r="F538" s="68">
        <v>1</v>
      </c>
      <c r="G538" s="82" t="s">
        <v>54</v>
      </c>
      <c r="H538" s="82" t="s">
        <v>53</v>
      </c>
      <c r="I538" s="82" t="s">
        <v>53</v>
      </c>
      <c r="J538" s="82" t="s">
        <v>2020</v>
      </c>
      <c r="K538" s="82" t="s">
        <v>2020</v>
      </c>
      <c r="L538" s="82" t="s">
        <v>2020</v>
      </c>
      <c r="M538" s="82" t="s">
        <v>2020</v>
      </c>
      <c r="N538" s="82" t="s">
        <v>2020</v>
      </c>
      <c r="O538" s="82" t="s">
        <v>2020</v>
      </c>
    </row>
    <row r="539" spans="1:15" ht="30" x14ac:dyDescent="0.25">
      <c r="A539" s="54" t="s">
        <v>1243</v>
      </c>
      <c r="B539" s="42" t="s">
        <v>1468</v>
      </c>
      <c r="C539" s="66" t="s">
        <v>723</v>
      </c>
      <c r="D539" s="68" t="s">
        <v>724</v>
      </c>
      <c r="E539" s="68" t="s">
        <v>58</v>
      </c>
      <c r="F539" s="68">
        <v>0</v>
      </c>
      <c r="G539" s="82" t="s">
        <v>53</v>
      </c>
      <c r="H539" s="82" t="s">
        <v>53</v>
      </c>
      <c r="I539" s="82" t="s">
        <v>53</v>
      </c>
      <c r="J539" s="82" t="s">
        <v>2020</v>
      </c>
      <c r="K539" s="82" t="s">
        <v>2020</v>
      </c>
      <c r="L539" s="82" t="s">
        <v>2020</v>
      </c>
      <c r="M539" s="82" t="s">
        <v>2020</v>
      </c>
      <c r="N539" s="82" t="s">
        <v>2020</v>
      </c>
      <c r="O539" s="82" t="s">
        <v>2020</v>
      </c>
    </row>
    <row r="540" spans="1:15" x14ac:dyDescent="0.25">
      <c r="A540" s="53" t="s">
        <v>1244</v>
      </c>
      <c r="B540" s="42" t="s">
        <v>1468</v>
      </c>
      <c r="C540" s="66" t="s">
        <v>751</v>
      </c>
      <c r="D540" s="68" t="s">
        <v>752</v>
      </c>
      <c r="E540" s="68" t="s">
        <v>58</v>
      </c>
      <c r="F540" s="68">
        <v>0</v>
      </c>
      <c r="G540" s="82" t="s">
        <v>53</v>
      </c>
      <c r="H540" s="82" t="s">
        <v>53</v>
      </c>
      <c r="I540" s="82" t="s">
        <v>53</v>
      </c>
      <c r="J540" s="82" t="s">
        <v>2020</v>
      </c>
      <c r="K540" s="82" t="s">
        <v>2020</v>
      </c>
      <c r="L540" s="82" t="s">
        <v>2020</v>
      </c>
      <c r="M540" s="82" t="s">
        <v>2020</v>
      </c>
      <c r="N540" s="82" t="s">
        <v>2020</v>
      </c>
      <c r="O540" s="82" t="s">
        <v>2020</v>
      </c>
    </row>
    <row r="541" spans="1:15" x14ac:dyDescent="0.25">
      <c r="A541" s="53" t="s">
        <v>997</v>
      </c>
      <c r="B541" s="42" t="s">
        <v>1467</v>
      </c>
      <c r="C541" s="66" t="s">
        <v>998</v>
      </c>
      <c r="D541" s="68" t="s">
        <v>999</v>
      </c>
      <c r="E541" s="68" t="s">
        <v>58</v>
      </c>
      <c r="F541" s="68">
        <v>1</v>
      </c>
      <c r="G541" s="82" t="s">
        <v>54</v>
      </c>
      <c r="H541" s="82" t="s">
        <v>53</v>
      </c>
      <c r="I541" s="82" t="s">
        <v>53</v>
      </c>
      <c r="J541" s="82" t="s">
        <v>2020</v>
      </c>
      <c r="K541" s="82" t="s">
        <v>2020</v>
      </c>
      <c r="L541" s="82" t="s">
        <v>2020</v>
      </c>
      <c r="M541" s="82" t="s">
        <v>2020</v>
      </c>
      <c r="N541" s="82" t="s">
        <v>2020</v>
      </c>
      <c r="O541" s="82" t="s">
        <v>2020</v>
      </c>
    </row>
    <row r="542" spans="1:15" x14ac:dyDescent="0.25">
      <c r="A542" s="54" t="s">
        <v>1000</v>
      </c>
      <c r="B542" s="42" t="s">
        <v>1467</v>
      </c>
      <c r="C542" s="66" t="s">
        <v>1001</v>
      </c>
      <c r="D542" s="68" t="s">
        <v>1002</v>
      </c>
      <c r="E542" s="68" t="s">
        <v>58</v>
      </c>
      <c r="F542" s="68">
        <v>0</v>
      </c>
      <c r="G542" s="82" t="s">
        <v>53</v>
      </c>
      <c r="H542" s="82" t="s">
        <v>53</v>
      </c>
      <c r="I542" s="82" t="s">
        <v>53</v>
      </c>
      <c r="J542" s="82" t="s">
        <v>2020</v>
      </c>
      <c r="K542" s="82" t="s">
        <v>2020</v>
      </c>
      <c r="L542" s="82" t="s">
        <v>2020</v>
      </c>
      <c r="M542" s="82" t="s">
        <v>2020</v>
      </c>
      <c r="N542" s="82" t="s">
        <v>2020</v>
      </c>
      <c r="O542" s="82" t="s">
        <v>2020</v>
      </c>
    </row>
    <row r="543" spans="1:15" x14ac:dyDescent="0.25">
      <c r="A543" s="53" t="s">
        <v>1003</v>
      </c>
      <c r="B543" s="42" t="s">
        <v>1467</v>
      </c>
      <c r="C543" s="66" t="s">
        <v>1004</v>
      </c>
      <c r="D543" s="68" t="s">
        <v>1005</v>
      </c>
      <c r="E543" s="68" t="s">
        <v>58</v>
      </c>
      <c r="F543" s="68">
        <v>0</v>
      </c>
      <c r="G543" s="82" t="s">
        <v>53</v>
      </c>
      <c r="H543" s="82" t="s">
        <v>53</v>
      </c>
      <c r="I543" s="82" t="s">
        <v>53</v>
      </c>
      <c r="J543" s="82" t="s">
        <v>2020</v>
      </c>
      <c r="K543" s="82" t="s">
        <v>2020</v>
      </c>
      <c r="L543" s="82" t="s">
        <v>2020</v>
      </c>
      <c r="M543" s="82" t="s">
        <v>2020</v>
      </c>
      <c r="N543" s="82" t="s">
        <v>2020</v>
      </c>
      <c r="O543" s="82" t="s">
        <v>2020</v>
      </c>
    </row>
    <row r="544" spans="1:15" x14ac:dyDescent="0.25">
      <c r="A544" s="54" t="s">
        <v>1006</v>
      </c>
      <c r="B544" s="42" t="s">
        <v>1467</v>
      </c>
      <c r="C544" s="66" t="s">
        <v>751</v>
      </c>
      <c r="D544" s="68" t="s">
        <v>752</v>
      </c>
      <c r="E544" s="68" t="s">
        <v>58</v>
      </c>
      <c r="F544" s="68">
        <v>0</v>
      </c>
      <c r="G544" s="82" t="s">
        <v>53</v>
      </c>
      <c r="H544" s="82" t="s">
        <v>53</v>
      </c>
      <c r="I544" s="82" t="s">
        <v>53</v>
      </c>
      <c r="J544" s="82" t="s">
        <v>2020</v>
      </c>
      <c r="K544" s="82" t="s">
        <v>2020</v>
      </c>
      <c r="L544" s="82" t="s">
        <v>2020</v>
      </c>
      <c r="M544" s="82" t="s">
        <v>2020</v>
      </c>
      <c r="N544" s="82" t="s">
        <v>2020</v>
      </c>
      <c r="O544" s="82" t="s">
        <v>2020</v>
      </c>
    </row>
    <row r="545" spans="1:15" x14ac:dyDescent="0.25">
      <c r="A545" s="53" t="s">
        <v>1007</v>
      </c>
      <c r="B545" s="42" t="s">
        <v>1467</v>
      </c>
      <c r="C545" s="66" t="s">
        <v>373</v>
      </c>
      <c r="D545" s="68" t="s">
        <v>503</v>
      </c>
      <c r="E545" s="68" t="s">
        <v>33</v>
      </c>
      <c r="F545" s="68">
        <v>0</v>
      </c>
      <c r="G545" s="82" t="s">
        <v>53</v>
      </c>
      <c r="H545" s="82" t="s">
        <v>53</v>
      </c>
      <c r="I545" s="82" t="s">
        <v>53</v>
      </c>
      <c r="J545" s="82" t="s">
        <v>2020</v>
      </c>
      <c r="K545" s="82" t="s">
        <v>2020</v>
      </c>
      <c r="L545" s="82" t="s">
        <v>2020</v>
      </c>
      <c r="M545" s="82" t="s">
        <v>2020</v>
      </c>
      <c r="N545" s="82" t="s">
        <v>2020</v>
      </c>
      <c r="O545" s="82" t="s">
        <v>2020</v>
      </c>
    </row>
    <row r="546" spans="1:15" x14ac:dyDescent="0.25">
      <c r="A546" s="54" t="s">
        <v>1008</v>
      </c>
      <c r="B546" s="42" t="s">
        <v>1467</v>
      </c>
      <c r="C546" s="66" t="s">
        <v>375</v>
      </c>
      <c r="D546" s="68" t="s">
        <v>505</v>
      </c>
      <c r="E546" s="68" t="s">
        <v>33</v>
      </c>
      <c r="F546" s="68">
        <v>0</v>
      </c>
      <c r="G546" s="82" t="s">
        <v>53</v>
      </c>
      <c r="H546" s="82" t="s">
        <v>53</v>
      </c>
      <c r="I546" s="82" t="s">
        <v>53</v>
      </c>
      <c r="J546" s="82" t="s">
        <v>2020</v>
      </c>
      <c r="K546" s="82" t="s">
        <v>2020</v>
      </c>
      <c r="L546" s="82" t="s">
        <v>2020</v>
      </c>
      <c r="M546" s="82" t="s">
        <v>2020</v>
      </c>
      <c r="N546" s="82" t="s">
        <v>2020</v>
      </c>
      <c r="O546" s="82" t="s">
        <v>2020</v>
      </c>
    </row>
    <row r="547" spans="1:15" x14ac:dyDescent="0.25">
      <c r="A547" s="53" t="s">
        <v>1009</v>
      </c>
      <c r="B547" s="42" t="s">
        <v>1467</v>
      </c>
      <c r="C547" s="66" t="s">
        <v>506</v>
      </c>
      <c r="D547" s="68" t="s">
        <v>507</v>
      </c>
      <c r="E547" s="68" t="s">
        <v>33</v>
      </c>
      <c r="F547" s="68">
        <v>1</v>
      </c>
      <c r="G547" s="82" t="s">
        <v>53</v>
      </c>
      <c r="H547" s="82" t="s">
        <v>54</v>
      </c>
      <c r="I547" s="82" t="s">
        <v>53</v>
      </c>
      <c r="J547" s="82" t="s">
        <v>2020</v>
      </c>
      <c r="K547" s="82" t="s">
        <v>2020</v>
      </c>
      <c r="L547" s="82" t="s">
        <v>2020</v>
      </c>
      <c r="M547" s="82" t="s">
        <v>2020</v>
      </c>
      <c r="N547" s="82" t="s">
        <v>2020</v>
      </c>
      <c r="O547" s="82" t="s">
        <v>2020</v>
      </c>
    </row>
    <row r="548" spans="1:15" x14ac:dyDescent="0.25">
      <c r="A548" s="54" t="s">
        <v>1010</v>
      </c>
      <c r="B548" s="42" t="s">
        <v>1467</v>
      </c>
      <c r="C548" s="66" t="s">
        <v>518</v>
      </c>
      <c r="D548" s="68" t="s">
        <v>519</v>
      </c>
      <c r="E548" s="68" t="s">
        <v>33</v>
      </c>
      <c r="F548" s="68">
        <v>1</v>
      </c>
      <c r="G548" s="82" t="s">
        <v>54</v>
      </c>
      <c r="H548" s="82" t="s">
        <v>53</v>
      </c>
      <c r="I548" s="82" t="s">
        <v>53</v>
      </c>
      <c r="J548" s="82" t="s">
        <v>2020</v>
      </c>
      <c r="K548" s="82" t="s">
        <v>2020</v>
      </c>
      <c r="L548" s="82" t="s">
        <v>2020</v>
      </c>
      <c r="M548" s="82" t="s">
        <v>2020</v>
      </c>
      <c r="N548" s="82" t="s">
        <v>2020</v>
      </c>
      <c r="O548" s="82" t="s">
        <v>2020</v>
      </c>
    </row>
    <row r="549" spans="1:15" x14ac:dyDescent="0.25">
      <c r="A549" s="53" t="s">
        <v>1011</v>
      </c>
      <c r="B549" s="42" t="s">
        <v>1467</v>
      </c>
      <c r="C549" s="66" t="s">
        <v>448</v>
      </c>
      <c r="D549" s="68" t="s">
        <v>520</v>
      </c>
      <c r="E549" s="68" t="s">
        <v>33</v>
      </c>
      <c r="F549" s="68">
        <v>2</v>
      </c>
      <c r="G549" s="82" t="s">
        <v>54</v>
      </c>
      <c r="H549" s="82" t="s">
        <v>54</v>
      </c>
      <c r="I549" s="82" t="s">
        <v>53</v>
      </c>
      <c r="J549" s="82" t="s">
        <v>2020</v>
      </c>
      <c r="K549" s="82" t="s">
        <v>2020</v>
      </c>
      <c r="L549" s="82" t="s">
        <v>2020</v>
      </c>
      <c r="M549" s="82" t="s">
        <v>2020</v>
      </c>
      <c r="N549" s="82" t="s">
        <v>2020</v>
      </c>
      <c r="O549" s="82" t="s">
        <v>2020</v>
      </c>
    </row>
    <row r="550" spans="1:15" x14ac:dyDescent="0.25">
      <c r="A550" s="54" t="s">
        <v>1012</v>
      </c>
      <c r="B550" s="42" t="s">
        <v>1467</v>
      </c>
      <c r="C550" s="66" t="s">
        <v>455</v>
      </c>
      <c r="D550" s="68" t="s">
        <v>521</v>
      </c>
      <c r="E550" s="68" t="s">
        <v>33</v>
      </c>
      <c r="F550" s="68">
        <v>0</v>
      </c>
      <c r="G550" s="82" t="s">
        <v>53</v>
      </c>
      <c r="H550" s="82" t="s">
        <v>53</v>
      </c>
      <c r="I550" s="82" t="s">
        <v>53</v>
      </c>
      <c r="J550" s="82" t="s">
        <v>2020</v>
      </c>
      <c r="K550" s="82" t="s">
        <v>2020</v>
      </c>
      <c r="L550" s="82" t="s">
        <v>2020</v>
      </c>
      <c r="M550" s="82" t="s">
        <v>2020</v>
      </c>
      <c r="N550" s="82" t="s">
        <v>2020</v>
      </c>
      <c r="O550" s="82" t="s">
        <v>2020</v>
      </c>
    </row>
    <row r="551" spans="1:15" x14ac:dyDescent="0.25">
      <c r="A551" s="53" t="s">
        <v>1013</v>
      </c>
      <c r="B551" s="42" t="s">
        <v>1467</v>
      </c>
      <c r="C551" s="66" t="s">
        <v>463</v>
      </c>
      <c r="D551" s="68" t="s">
        <v>522</v>
      </c>
      <c r="E551" s="68" t="s">
        <v>33</v>
      </c>
      <c r="F551" s="68">
        <v>2</v>
      </c>
      <c r="G551" s="82" t="s">
        <v>54</v>
      </c>
      <c r="H551" s="82" t="s">
        <v>54</v>
      </c>
      <c r="I551" s="82" t="s">
        <v>53</v>
      </c>
      <c r="J551" s="82" t="s">
        <v>2020</v>
      </c>
      <c r="K551" s="82" t="s">
        <v>2020</v>
      </c>
      <c r="L551" s="82" t="s">
        <v>2020</v>
      </c>
      <c r="M551" s="82" t="s">
        <v>2020</v>
      </c>
      <c r="N551" s="82" t="s">
        <v>2020</v>
      </c>
      <c r="O551" s="82" t="s">
        <v>2020</v>
      </c>
    </row>
    <row r="552" spans="1:15" x14ac:dyDescent="0.25">
      <c r="A552" s="54" t="s">
        <v>1014</v>
      </c>
      <c r="B552" s="42" t="s">
        <v>1467</v>
      </c>
      <c r="C552" s="66" t="s">
        <v>523</v>
      </c>
      <c r="D552" s="68" t="s">
        <v>524</v>
      </c>
      <c r="E552" s="68" t="s">
        <v>33</v>
      </c>
      <c r="F552" s="68">
        <v>1</v>
      </c>
      <c r="G552" s="82" t="s">
        <v>54</v>
      </c>
      <c r="H552" s="82" t="s">
        <v>53</v>
      </c>
      <c r="I552" s="82" t="s">
        <v>53</v>
      </c>
      <c r="J552" s="82" t="s">
        <v>2020</v>
      </c>
      <c r="K552" s="82" t="s">
        <v>2020</v>
      </c>
      <c r="L552" s="82" t="s">
        <v>2020</v>
      </c>
      <c r="M552" s="82" t="s">
        <v>2020</v>
      </c>
      <c r="N552" s="82" t="s">
        <v>2020</v>
      </c>
      <c r="O552" s="82" t="s">
        <v>2020</v>
      </c>
    </row>
    <row r="553" spans="1:15" x14ac:dyDescent="0.25">
      <c r="A553" s="53" t="s">
        <v>1015</v>
      </c>
      <c r="B553" s="42" t="s">
        <v>1467</v>
      </c>
      <c r="C553" s="66" t="s">
        <v>452</v>
      </c>
      <c r="D553" s="68" t="s">
        <v>525</v>
      </c>
      <c r="E553" s="68" t="s">
        <v>33</v>
      </c>
      <c r="F553" s="68">
        <v>0</v>
      </c>
      <c r="G553" s="82" t="s">
        <v>53</v>
      </c>
      <c r="H553" s="82" t="s">
        <v>53</v>
      </c>
      <c r="I553" s="82" t="s">
        <v>53</v>
      </c>
      <c r="J553" s="82" t="s">
        <v>2020</v>
      </c>
      <c r="K553" s="82" t="s">
        <v>2020</v>
      </c>
      <c r="L553" s="82" t="s">
        <v>2020</v>
      </c>
      <c r="M553" s="82" t="s">
        <v>2020</v>
      </c>
      <c r="N553" s="82" t="s">
        <v>2020</v>
      </c>
      <c r="O553" s="82" t="s">
        <v>2020</v>
      </c>
    </row>
    <row r="554" spans="1:15" x14ac:dyDescent="0.25">
      <c r="A554" s="54" t="s">
        <v>1016</v>
      </c>
      <c r="B554" s="42" t="s">
        <v>1467</v>
      </c>
      <c r="C554" s="66" t="s">
        <v>526</v>
      </c>
      <c r="D554" s="68" t="s">
        <v>527</v>
      </c>
      <c r="E554" s="68" t="s">
        <v>33</v>
      </c>
      <c r="F554" s="68">
        <v>1</v>
      </c>
      <c r="G554" s="82" t="s">
        <v>54</v>
      </c>
      <c r="H554" s="82" t="s">
        <v>53</v>
      </c>
      <c r="I554" s="82" t="s">
        <v>53</v>
      </c>
      <c r="J554" s="82" t="s">
        <v>2020</v>
      </c>
      <c r="K554" s="82" t="s">
        <v>2020</v>
      </c>
      <c r="L554" s="82" t="s">
        <v>2020</v>
      </c>
      <c r="M554" s="82" t="s">
        <v>2020</v>
      </c>
      <c r="N554" s="82" t="s">
        <v>2020</v>
      </c>
      <c r="O554" s="82" t="s">
        <v>2020</v>
      </c>
    </row>
    <row r="555" spans="1:15" x14ac:dyDescent="0.25">
      <c r="A555" s="53" t="s">
        <v>1018</v>
      </c>
      <c r="B555" s="42" t="s">
        <v>1467</v>
      </c>
      <c r="C555" s="66" t="s">
        <v>457</v>
      </c>
      <c r="D555" s="68" t="s">
        <v>1019</v>
      </c>
      <c r="E555" s="68" t="s">
        <v>33</v>
      </c>
      <c r="F555" s="68">
        <v>0</v>
      </c>
      <c r="G555" s="82" t="s">
        <v>53</v>
      </c>
      <c r="H555" s="82" t="s">
        <v>53</v>
      </c>
      <c r="I555" s="82" t="s">
        <v>53</v>
      </c>
      <c r="J555" s="82" t="s">
        <v>2020</v>
      </c>
      <c r="K555" s="82" t="s">
        <v>2020</v>
      </c>
      <c r="L555" s="82" t="s">
        <v>2020</v>
      </c>
      <c r="M555" s="82" t="s">
        <v>2020</v>
      </c>
      <c r="N555" s="82" t="s">
        <v>2020</v>
      </c>
      <c r="O555" s="82" t="s">
        <v>2020</v>
      </c>
    </row>
    <row r="556" spans="1:15" x14ac:dyDescent="0.25">
      <c r="A556" s="54" t="s">
        <v>1020</v>
      </c>
      <c r="B556" s="42" t="s">
        <v>1467</v>
      </c>
      <c r="C556" s="66" t="s">
        <v>446</v>
      </c>
      <c r="D556" s="68" t="s">
        <v>528</v>
      </c>
      <c r="E556" s="68" t="s">
        <v>33</v>
      </c>
      <c r="F556" s="68">
        <v>2</v>
      </c>
      <c r="G556" s="82" t="s">
        <v>54</v>
      </c>
      <c r="H556" s="82" t="s">
        <v>54</v>
      </c>
      <c r="I556" s="82" t="s">
        <v>53</v>
      </c>
      <c r="J556" s="82" t="s">
        <v>2020</v>
      </c>
      <c r="K556" s="82" t="s">
        <v>2020</v>
      </c>
      <c r="L556" s="82" t="s">
        <v>2020</v>
      </c>
      <c r="M556" s="82" t="s">
        <v>2020</v>
      </c>
      <c r="N556" s="82" t="s">
        <v>2020</v>
      </c>
      <c r="O556" s="82" t="s">
        <v>2020</v>
      </c>
    </row>
    <row r="557" spans="1:15" x14ac:dyDescent="0.25">
      <c r="A557" s="53" t="s">
        <v>1021</v>
      </c>
      <c r="B557" s="42" t="s">
        <v>1467</v>
      </c>
      <c r="C557" s="66" t="s">
        <v>462</v>
      </c>
      <c r="D557" s="68" t="s">
        <v>529</v>
      </c>
      <c r="E557" s="68" t="s">
        <v>33</v>
      </c>
      <c r="F557" s="68">
        <v>1</v>
      </c>
      <c r="G557" s="82" t="s">
        <v>53</v>
      </c>
      <c r="H557" s="82" t="s">
        <v>54</v>
      </c>
      <c r="I557" s="82" t="s">
        <v>53</v>
      </c>
      <c r="J557" s="82" t="s">
        <v>2020</v>
      </c>
      <c r="K557" s="82" t="s">
        <v>2020</v>
      </c>
      <c r="L557" s="82" t="s">
        <v>2020</v>
      </c>
      <c r="M557" s="82" t="s">
        <v>2020</v>
      </c>
      <c r="N557" s="82" t="s">
        <v>2020</v>
      </c>
      <c r="O557" s="82" t="s">
        <v>2020</v>
      </c>
    </row>
    <row r="558" spans="1:15" x14ac:dyDescent="0.25">
      <c r="A558" s="54" t="s">
        <v>1022</v>
      </c>
      <c r="B558" s="42" t="s">
        <v>1467</v>
      </c>
      <c r="C558" s="66" t="s">
        <v>530</v>
      </c>
      <c r="D558" s="68" t="s">
        <v>531</v>
      </c>
      <c r="E558" s="68" t="s">
        <v>33</v>
      </c>
      <c r="F558" s="68">
        <v>1</v>
      </c>
      <c r="G558" s="82" t="s">
        <v>53</v>
      </c>
      <c r="H558" s="82" t="s">
        <v>54</v>
      </c>
      <c r="I558" s="82" t="s">
        <v>53</v>
      </c>
      <c r="J558" s="82" t="s">
        <v>2020</v>
      </c>
      <c r="K558" s="82" t="s">
        <v>2020</v>
      </c>
      <c r="L558" s="82" t="s">
        <v>2020</v>
      </c>
      <c r="M558" s="82" t="s">
        <v>2020</v>
      </c>
      <c r="N558" s="82" t="s">
        <v>2020</v>
      </c>
      <c r="O558" s="82" t="s">
        <v>2020</v>
      </c>
    </row>
    <row r="559" spans="1:15" x14ac:dyDescent="0.25">
      <c r="A559" s="53" t="s">
        <v>1023</v>
      </c>
      <c r="B559" s="42" t="s">
        <v>1467</v>
      </c>
      <c r="C559" s="66" t="s">
        <v>532</v>
      </c>
      <c r="D559" s="68" t="s">
        <v>533</v>
      </c>
      <c r="E559" s="68" t="s">
        <v>33</v>
      </c>
      <c r="F559" s="68">
        <v>0</v>
      </c>
      <c r="G559" s="82" t="s">
        <v>53</v>
      </c>
      <c r="H559" s="82" t="s">
        <v>53</v>
      </c>
      <c r="I559" s="82" t="s">
        <v>53</v>
      </c>
      <c r="J559" s="82" t="s">
        <v>2020</v>
      </c>
      <c r="K559" s="82" t="s">
        <v>2020</v>
      </c>
      <c r="L559" s="82" t="s">
        <v>2020</v>
      </c>
      <c r="M559" s="82" t="s">
        <v>2020</v>
      </c>
      <c r="N559" s="82" t="s">
        <v>2020</v>
      </c>
      <c r="O559" s="82" t="s">
        <v>2020</v>
      </c>
    </row>
    <row r="560" spans="1:15" x14ac:dyDescent="0.25">
      <c r="A560" s="54" t="s">
        <v>1024</v>
      </c>
      <c r="B560" s="42" t="s">
        <v>1467</v>
      </c>
      <c r="C560" s="66" t="s">
        <v>464</v>
      </c>
      <c r="D560" s="68" t="s">
        <v>534</v>
      </c>
      <c r="E560" s="68" t="s">
        <v>33</v>
      </c>
      <c r="F560" s="68">
        <v>0</v>
      </c>
      <c r="G560" s="82" t="s">
        <v>53</v>
      </c>
      <c r="H560" s="82" t="s">
        <v>53</v>
      </c>
      <c r="I560" s="82" t="s">
        <v>53</v>
      </c>
      <c r="J560" s="82" t="s">
        <v>2020</v>
      </c>
      <c r="K560" s="82" t="s">
        <v>2020</v>
      </c>
      <c r="L560" s="82" t="s">
        <v>2020</v>
      </c>
      <c r="M560" s="82" t="s">
        <v>2020</v>
      </c>
      <c r="N560" s="82" t="s">
        <v>2020</v>
      </c>
      <c r="O560" s="82" t="s">
        <v>2020</v>
      </c>
    </row>
    <row r="561" spans="1:15" x14ac:dyDescent="0.25">
      <c r="A561" s="53" t="s">
        <v>1025</v>
      </c>
      <c r="B561" s="42" t="s">
        <v>1467</v>
      </c>
      <c r="C561" s="66" t="s">
        <v>535</v>
      </c>
      <c r="D561" s="68" t="s">
        <v>536</v>
      </c>
      <c r="E561" s="68" t="s">
        <v>33</v>
      </c>
      <c r="F561" s="68">
        <v>0</v>
      </c>
      <c r="G561" s="82" t="s">
        <v>53</v>
      </c>
      <c r="H561" s="82" t="s">
        <v>53</v>
      </c>
      <c r="I561" s="82" t="s">
        <v>53</v>
      </c>
      <c r="J561" s="82" t="s">
        <v>2020</v>
      </c>
      <c r="K561" s="82" t="s">
        <v>2020</v>
      </c>
      <c r="L561" s="82" t="s">
        <v>2020</v>
      </c>
      <c r="M561" s="82" t="s">
        <v>2020</v>
      </c>
      <c r="N561" s="82" t="s">
        <v>2020</v>
      </c>
      <c r="O561" s="82" t="s">
        <v>2020</v>
      </c>
    </row>
    <row r="562" spans="1:15" x14ac:dyDescent="0.25">
      <c r="A562" s="54" t="s">
        <v>1026</v>
      </c>
      <c r="B562" s="42" t="s">
        <v>1467</v>
      </c>
      <c r="C562" s="66" t="s">
        <v>458</v>
      </c>
      <c r="D562" s="68" t="s">
        <v>537</v>
      </c>
      <c r="E562" s="68" t="s">
        <v>33</v>
      </c>
      <c r="F562" s="68">
        <v>0</v>
      </c>
      <c r="G562" s="82" t="s">
        <v>53</v>
      </c>
      <c r="H562" s="82" t="s">
        <v>53</v>
      </c>
      <c r="I562" s="82" t="s">
        <v>53</v>
      </c>
      <c r="J562" s="82" t="s">
        <v>2020</v>
      </c>
      <c r="K562" s="82" t="s">
        <v>2020</v>
      </c>
      <c r="L562" s="82" t="s">
        <v>2020</v>
      </c>
      <c r="M562" s="82" t="s">
        <v>2020</v>
      </c>
      <c r="N562" s="82" t="s">
        <v>2020</v>
      </c>
      <c r="O562" s="82" t="s">
        <v>2020</v>
      </c>
    </row>
    <row r="563" spans="1:15" x14ac:dyDescent="0.25">
      <c r="A563" s="53" t="s">
        <v>1027</v>
      </c>
      <c r="B563" s="42" t="s">
        <v>1467</v>
      </c>
      <c r="C563" s="66" t="s">
        <v>538</v>
      </c>
      <c r="D563" s="68" t="s">
        <v>539</v>
      </c>
      <c r="E563" s="68" t="s">
        <v>33</v>
      </c>
      <c r="F563" s="68">
        <v>0</v>
      </c>
      <c r="G563" s="82" t="s">
        <v>53</v>
      </c>
      <c r="H563" s="82" t="s">
        <v>53</v>
      </c>
      <c r="I563" s="82" t="s">
        <v>53</v>
      </c>
      <c r="J563" s="82" t="s">
        <v>2020</v>
      </c>
      <c r="K563" s="82" t="s">
        <v>2020</v>
      </c>
      <c r="L563" s="82" t="s">
        <v>2020</v>
      </c>
      <c r="M563" s="82" t="s">
        <v>2020</v>
      </c>
      <c r="N563" s="82" t="s">
        <v>2020</v>
      </c>
      <c r="O563" s="82" t="s">
        <v>2020</v>
      </c>
    </row>
    <row r="564" spans="1:15" x14ac:dyDescent="0.25">
      <c r="A564" s="54" t="s">
        <v>1028</v>
      </c>
      <c r="B564" s="42" t="s">
        <v>1467</v>
      </c>
      <c r="C564" s="66" t="s">
        <v>445</v>
      </c>
      <c r="D564" s="68" t="s">
        <v>540</v>
      </c>
      <c r="E564" s="68" t="s">
        <v>33</v>
      </c>
      <c r="F564" s="68">
        <v>0</v>
      </c>
      <c r="G564" s="82" t="s">
        <v>53</v>
      </c>
      <c r="H564" s="82" t="s">
        <v>53</v>
      </c>
      <c r="I564" s="82" t="s">
        <v>53</v>
      </c>
      <c r="J564" s="82" t="s">
        <v>2020</v>
      </c>
      <c r="K564" s="82" t="s">
        <v>2020</v>
      </c>
      <c r="L564" s="82" t="s">
        <v>2020</v>
      </c>
      <c r="M564" s="82" t="s">
        <v>2020</v>
      </c>
      <c r="N564" s="82" t="s">
        <v>2020</v>
      </c>
      <c r="O564" s="82" t="s">
        <v>2020</v>
      </c>
    </row>
    <row r="565" spans="1:15" x14ac:dyDescent="0.25">
      <c r="A565" s="53" t="s">
        <v>1030</v>
      </c>
      <c r="B565" s="42" t="s">
        <v>1467</v>
      </c>
      <c r="C565" s="66" t="s">
        <v>465</v>
      </c>
      <c r="D565" s="68" t="s">
        <v>1031</v>
      </c>
      <c r="E565" s="68" t="s">
        <v>33</v>
      </c>
      <c r="F565" s="68">
        <v>1</v>
      </c>
      <c r="G565" s="82" t="s">
        <v>54</v>
      </c>
      <c r="H565" s="82" t="s">
        <v>53</v>
      </c>
      <c r="I565" s="82" t="s">
        <v>53</v>
      </c>
      <c r="J565" s="82" t="s">
        <v>2020</v>
      </c>
      <c r="K565" s="82" t="s">
        <v>2020</v>
      </c>
      <c r="L565" s="82" t="s">
        <v>2020</v>
      </c>
      <c r="M565" s="82" t="s">
        <v>2020</v>
      </c>
      <c r="N565" s="82" t="s">
        <v>2020</v>
      </c>
      <c r="O565" s="82" t="s">
        <v>2020</v>
      </c>
    </row>
    <row r="566" spans="1:15" x14ac:dyDescent="0.25">
      <c r="A566" s="54" t="s">
        <v>1032</v>
      </c>
      <c r="B566" s="42" t="s">
        <v>1467</v>
      </c>
      <c r="C566" s="66" t="s">
        <v>459</v>
      </c>
      <c r="D566" s="68" t="s">
        <v>541</v>
      </c>
      <c r="E566" s="68" t="s">
        <v>33</v>
      </c>
      <c r="F566" s="68">
        <v>0</v>
      </c>
      <c r="G566" s="82" t="s">
        <v>53</v>
      </c>
      <c r="H566" s="82" t="s">
        <v>53</v>
      </c>
      <c r="I566" s="82" t="s">
        <v>53</v>
      </c>
      <c r="J566" s="82" t="s">
        <v>2020</v>
      </c>
      <c r="K566" s="82" t="s">
        <v>2020</v>
      </c>
      <c r="L566" s="82" t="s">
        <v>2020</v>
      </c>
      <c r="M566" s="82" t="s">
        <v>2020</v>
      </c>
      <c r="N566" s="82" t="s">
        <v>2020</v>
      </c>
      <c r="O566" s="82" t="s">
        <v>2020</v>
      </c>
    </row>
    <row r="567" spans="1:15" x14ac:dyDescent="0.25">
      <c r="A567" s="53" t="s">
        <v>1033</v>
      </c>
      <c r="B567" s="42" t="s">
        <v>1467</v>
      </c>
      <c r="C567" s="66" t="s">
        <v>447</v>
      </c>
      <c r="D567" s="68" t="s">
        <v>542</v>
      </c>
      <c r="E567" s="68" t="s">
        <v>33</v>
      </c>
      <c r="F567" s="68">
        <v>0</v>
      </c>
      <c r="G567" s="82" t="s">
        <v>53</v>
      </c>
      <c r="H567" s="82" t="s">
        <v>53</v>
      </c>
      <c r="I567" s="82" t="s">
        <v>53</v>
      </c>
      <c r="J567" s="82" t="s">
        <v>2020</v>
      </c>
      <c r="K567" s="82" t="s">
        <v>2020</v>
      </c>
      <c r="L567" s="82" t="s">
        <v>2020</v>
      </c>
      <c r="M567" s="82" t="s">
        <v>2020</v>
      </c>
      <c r="N567" s="82" t="s">
        <v>2020</v>
      </c>
      <c r="O567" s="82" t="s">
        <v>2020</v>
      </c>
    </row>
    <row r="568" spans="1:15" x14ac:dyDescent="0.25">
      <c r="A568" s="54" t="s">
        <v>1034</v>
      </c>
      <c r="B568" s="42" t="s">
        <v>1467</v>
      </c>
      <c r="C568" s="66" t="s">
        <v>543</v>
      </c>
      <c r="D568" s="68" t="s">
        <v>544</v>
      </c>
      <c r="E568" s="68" t="s">
        <v>33</v>
      </c>
      <c r="F568" s="68">
        <v>0</v>
      </c>
      <c r="G568" s="82" t="s">
        <v>53</v>
      </c>
      <c r="H568" s="82" t="s">
        <v>53</v>
      </c>
      <c r="I568" s="82" t="s">
        <v>53</v>
      </c>
      <c r="J568" s="82" t="s">
        <v>2020</v>
      </c>
      <c r="K568" s="82" t="s">
        <v>2020</v>
      </c>
      <c r="L568" s="82" t="s">
        <v>2020</v>
      </c>
      <c r="M568" s="82" t="s">
        <v>2020</v>
      </c>
      <c r="N568" s="82" t="s">
        <v>2020</v>
      </c>
      <c r="O568" s="82" t="s">
        <v>2020</v>
      </c>
    </row>
    <row r="569" spans="1:15" x14ac:dyDescent="0.25">
      <c r="A569" s="53" t="s">
        <v>1035</v>
      </c>
      <c r="B569" s="42" t="s">
        <v>1467</v>
      </c>
      <c r="C569" s="66" t="s">
        <v>545</v>
      </c>
      <c r="D569" s="68" t="s">
        <v>546</v>
      </c>
      <c r="E569" s="68" t="s">
        <v>33</v>
      </c>
      <c r="F569" s="68">
        <v>0</v>
      </c>
      <c r="G569" s="82" t="s">
        <v>53</v>
      </c>
      <c r="H569" s="82" t="s">
        <v>53</v>
      </c>
      <c r="I569" s="82" t="s">
        <v>53</v>
      </c>
      <c r="J569" s="82" t="s">
        <v>2020</v>
      </c>
      <c r="K569" s="82" t="s">
        <v>2020</v>
      </c>
      <c r="L569" s="82" t="s">
        <v>2020</v>
      </c>
      <c r="M569" s="82" t="s">
        <v>2020</v>
      </c>
      <c r="N569" s="82" t="s">
        <v>2020</v>
      </c>
      <c r="O569" s="82" t="s">
        <v>2020</v>
      </c>
    </row>
    <row r="570" spans="1:15" x14ac:dyDescent="0.25">
      <c r="A570" s="54" t="s">
        <v>1036</v>
      </c>
      <c r="B570" s="42" t="s">
        <v>1467</v>
      </c>
      <c r="C570" s="66" t="s">
        <v>547</v>
      </c>
      <c r="D570" s="68" t="s">
        <v>548</v>
      </c>
      <c r="E570" s="68" t="s">
        <v>33</v>
      </c>
      <c r="F570" s="68">
        <v>0</v>
      </c>
      <c r="G570" s="82" t="s">
        <v>53</v>
      </c>
      <c r="H570" s="82" t="s">
        <v>53</v>
      </c>
      <c r="I570" s="82" t="s">
        <v>53</v>
      </c>
      <c r="J570" s="82" t="s">
        <v>2020</v>
      </c>
      <c r="K570" s="82" t="s">
        <v>2020</v>
      </c>
      <c r="L570" s="82" t="s">
        <v>2020</v>
      </c>
      <c r="M570" s="82" t="s">
        <v>2020</v>
      </c>
      <c r="N570" s="82" t="s">
        <v>2020</v>
      </c>
      <c r="O570" s="82" t="s">
        <v>2020</v>
      </c>
    </row>
    <row r="571" spans="1:15" x14ac:dyDescent="0.25">
      <c r="A571" s="53" t="s">
        <v>1037</v>
      </c>
      <c r="B571" s="42" t="s">
        <v>1467</v>
      </c>
      <c r="C571" s="66" t="s">
        <v>461</v>
      </c>
      <c r="D571" s="68" t="s">
        <v>549</v>
      </c>
      <c r="E571" s="68" t="s">
        <v>33</v>
      </c>
      <c r="F571" s="68">
        <v>0</v>
      </c>
      <c r="G571" s="82" t="s">
        <v>53</v>
      </c>
      <c r="H571" s="82" t="s">
        <v>53</v>
      </c>
      <c r="I571" s="82" t="s">
        <v>53</v>
      </c>
      <c r="J571" s="82" t="s">
        <v>2020</v>
      </c>
      <c r="K571" s="82" t="s">
        <v>2020</v>
      </c>
      <c r="L571" s="82" t="s">
        <v>2020</v>
      </c>
      <c r="M571" s="82" t="s">
        <v>2020</v>
      </c>
      <c r="N571" s="82" t="s">
        <v>2020</v>
      </c>
      <c r="O571" s="82" t="s">
        <v>2020</v>
      </c>
    </row>
    <row r="572" spans="1:15" x14ac:dyDescent="0.25">
      <c r="A572" s="54" t="s">
        <v>1038</v>
      </c>
      <c r="B572" s="42" t="s">
        <v>1467</v>
      </c>
      <c r="C572" s="66" t="s">
        <v>444</v>
      </c>
      <c r="D572" s="68" t="s">
        <v>550</v>
      </c>
      <c r="E572" s="68" t="s">
        <v>33</v>
      </c>
      <c r="F572" s="68">
        <v>1</v>
      </c>
      <c r="G572" s="82" t="s">
        <v>53</v>
      </c>
      <c r="H572" s="82" t="s">
        <v>54</v>
      </c>
      <c r="I572" s="82" t="s">
        <v>53</v>
      </c>
      <c r="J572" s="82" t="s">
        <v>2020</v>
      </c>
      <c r="K572" s="82" t="s">
        <v>2020</v>
      </c>
      <c r="L572" s="82" t="s">
        <v>2020</v>
      </c>
      <c r="M572" s="82" t="s">
        <v>2020</v>
      </c>
      <c r="N572" s="82" t="s">
        <v>2020</v>
      </c>
      <c r="O572" s="82" t="s">
        <v>2020</v>
      </c>
    </row>
    <row r="573" spans="1:15" x14ac:dyDescent="0.25">
      <c r="A573" s="53" t="s">
        <v>1039</v>
      </c>
      <c r="B573" s="42" t="s">
        <v>1467</v>
      </c>
      <c r="C573" s="66" t="s">
        <v>551</v>
      </c>
      <c r="D573" s="68" t="s">
        <v>552</v>
      </c>
      <c r="E573" s="68" t="s">
        <v>33</v>
      </c>
      <c r="F573" s="68">
        <v>1</v>
      </c>
      <c r="G573" s="82" t="s">
        <v>53</v>
      </c>
      <c r="H573" s="82" t="s">
        <v>54</v>
      </c>
      <c r="I573" s="82" t="s">
        <v>53</v>
      </c>
      <c r="J573" s="82" t="s">
        <v>2020</v>
      </c>
      <c r="K573" s="82" t="s">
        <v>2020</v>
      </c>
      <c r="L573" s="82" t="s">
        <v>2020</v>
      </c>
      <c r="M573" s="82" t="s">
        <v>2020</v>
      </c>
      <c r="N573" s="82" t="s">
        <v>2020</v>
      </c>
      <c r="O573" s="82" t="s">
        <v>2020</v>
      </c>
    </row>
    <row r="574" spans="1:15" x14ac:dyDescent="0.25">
      <c r="A574" s="54" t="s">
        <v>1040</v>
      </c>
      <c r="B574" s="42" t="s">
        <v>1467</v>
      </c>
      <c r="C574" s="66" t="s">
        <v>553</v>
      </c>
      <c r="D574" s="68" t="s">
        <v>554</v>
      </c>
      <c r="E574" s="68" t="s">
        <v>33</v>
      </c>
      <c r="F574" s="68">
        <v>1</v>
      </c>
      <c r="G574" s="82" t="s">
        <v>54</v>
      </c>
      <c r="H574" s="82" t="s">
        <v>53</v>
      </c>
      <c r="I574" s="82" t="s">
        <v>53</v>
      </c>
      <c r="J574" s="82" t="s">
        <v>2020</v>
      </c>
      <c r="K574" s="82" t="s">
        <v>2020</v>
      </c>
      <c r="L574" s="82" t="s">
        <v>2020</v>
      </c>
      <c r="M574" s="82" t="s">
        <v>2020</v>
      </c>
      <c r="N574" s="82" t="s">
        <v>2020</v>
      </c>
      <c r="O574" s="82" t="s">
        <v>2020</v>
      </c>
    </row>
    <row r="575" spans="1:15" x14ac:dyDescent="0.25">
      <c r="A575" s="53" t="s">
        <v>1041</v>
      </c>
      <c r="B575" s="42" t="s">
        <v>1467</v>
      </c>
      <c r="C575" s="66" t="s">
        <v>555</v>
      </c>
      <c r="D575" s="68" t="s">
        <v>556</v>
      </c>
      <c r="E575" s="68" t="s">
        <v>33</v>
      </c>
      <c r="F575" s="68">
        <v>0</v>
      </c>
      <c r="G575" s="82" t="s">
        <v>53</v>
      </c>
      <c r="H575" s="82" t="s">
        <v>53</v>
      </c>
      <c r="I575" s="82" t="s">
        <v>53</v>
      </c>
      <c r="J575" s="82" t="s">
        <v>2020</v>
      </c>
      <c r="K575" s="82" t="s">
        <v>2020</v>
      </c>
      <c r="L575" s="82" t="s">
        <v>2020</v>
      </c>
      <c r="M575" s="82" t="s">
        <v>2020</v>
      </c>
      <c r="N575" s="82" t="s">
        <v>2020</v>
      </c>
      <c r="O575" s="82" t="s">
        <v>2020</v>
      </c>
    </row>
    <row r="576" spans="1:15" x14ac:dyDescent="0.25">
      <c r="A576" s="54" t="s">
        <v>1042</v>
      </c>
      <c r="B576" s="42" t="s">
        <v>1467</v>
      </c>
      <c r="C576" s="66" t="s">
        <v>557</v>
      </c>
      <c r="D576" s="68" t="s">
        <v>558</v>
      </c>
      <c r="E576" s="68" t="s">
        <v>33</v>
      </c>
      <c r="F576" s="68">
        <v>0</v>
      </c>
      <c r="G576" s="82" t="s">
        <v>53</v>
      </c>
      <c r="H576" s="82" t="s">
        <v>53</v>
      </c>
      <c r="I576" s="82" t="s">
        <v>53</v>
      </c>
      <c r="J576" s="82" t="s">
        <v>2020</v>
      </c>
      <c r="K576" s="82" t="s">
        <v>2020</v>
      </c>
      <c r="L576" s="82" t="s">
        <v>2020</v>
      </c>
      <c r="M576" s="82" t="s">
        <v>2020</v>
      </c>
      <c r="N576" s="82" t="s">
        <v>2020</v>
      </c>
      <c r="O576" s="82" t="s">
        <v>2020</v>
      </c>
    </row>
    <row r="577" spans="1:15" x14ac:dyDescent="0.25">
      <c r="A577" s="53" t="s">
        <v>1044</v>
      </c>
      <c r="B577" s="42" t="s">
        <v>1467</v>
      </c>
      <c r="C577" s="66" t="s">
        <v>1045</v>
      </c>
      <c r="D577" s="68" t="s">
        <v>1046</v>
      </c>
      <c r="E577" s="68" t="s">
        <v>33</v>
      </c>
      <c r="F577" s="68">
        <v>0</v>
      </c>
      <c r="G577" s="82" t="s">
        <v>53</v>
      </c>
      <c r="H577" s="82" t="s">
        <v>53</v>
      </c>
      <c r="I577" s="82" t="s">
        <v>53</v>
      </c>
      <c r="J577" s="82" t="s">
        <v>2020</v>
      </c>
      <c r="K577" s="82" t="s">
        <v>2020</v>
      </c>
      <c r="L577" s="82" t="s">
        <v>2020</v>
      </c>
      <c r="M577" s="82" t="s">
        <v>2020</v>
      </c>
      <c r="N577" s="82" t="s">
        <v>2020</v>
      </c>
      <c r="O577" s="82" t="s">
        <v>2020</v>
      </c>
    </row>
    <row r="578" spans="1:15" x14ac:dyDescent="0.25">
      <c r="A578" s="54" t="s">
        <v>1047</v>
      </c>
      <c r="B578" s="42" t="s">
        <v>1467</v>
      </c>
      <c r="C578" s="66" t="s">
        <v>559</v>
      </c>
      <c r="D578" s="68" t="s">
        <v>560</v>
      </c>
      <c r="E578" s="68" t="s">
        <v>33</v>
      </c>
      <c r="F578" s="68">
        <v>0</v>
      </c>
      <c r="G578" s="82" t="s">
        <v>53</v>
      </c>
      <c r="H578" s="82" t="s">
        <v>53</v>
      </c>
      <c r="I578" s="82" t="s">
        <v>53</v>
      </c>
      <c r="J578" s="82" t="s">
        <v>2020</v>
      </c>
      <c r="K578" s="82" t="s">
        <v>2020</v>
      </c>
      <c r="L578" s="82" t="s">
        <v>2020</v>
      </c>
      <c r="M578" s="82" t="s">
        <v>2020</v>
      </c>
      <c r="N578" s="82" t="s">
        <v>2020</v>
      </c>
      <c r="O578" s="82" t="s">
        <v>2020</v>
      </c>
    </row>
    <row r="579" spans="1:15" x14ac:dyDescent="0.25">
      <c r="A579" s="53" t="s">
        <v>1048</v>
      </c>
      <c r="B579" s="42" t="s">
        <v>1467</v>
      </c>
      <c r="C579" s="66" t="s">
        <v>466</v>
      </c>
      <c r="D579" s="68" t="s">
        <v>561</v>
      </c>
      <c r="E579" s="68" t="s">
        <v>33</v>
      </c>
      <c r="F579" s="68">
        <v>1</v>
      </c>
      <c r="G579" s="82" t="s">
        <v>54</v>
      </c>
      <c r="H579" s="82" t="s">
        <v>53</v>
      </c>
      <c r="I579" s="82" t="s">
        <v>53</v>
      </c>
      <c r="J579" s="82" t="s">
        <v>2020</v>
      </c>
      <c r="K579" s="82" t="s">
        <v>2020</v>
      </c>
      <c r="L579" s="82" t="s">
        <v>2020</v>
      </c>
      <c r="M579" s="82" t="s">
        <v>2020</v>
      </c>
      <c r="N579" s="82" t="s">
        <v>2020</v>
      </c>
      <c r="O579" s="82" t="s">
        <v>2020</v>
      </c>
    </row>
    <row r="580" spans="1:15" x14ac:dyDescent="0.25">
      <c r="A580" s="54" t="s">
        <v>1049</v>
      </c>
      <c r="B580" s="42" t="s">
        <v>1467</v>
      </c>
      <c r="C580" s="66" t="s">
        <v>562</v>
      </c>
      <c r="D580" s="68" t="s">
        <v>563</v>
      </c>
      <c r="E580" s="68" t="s">
        <v>33</v>
      </c>
      <c r="F580" s="68">
        <v>0</v>
      </c>
      <c r="G580" s="82" t="s">
        <v>53</v>
      </c>
      <c r="H580" s="82" t="s">
        <v>53</v>
      </c>
      <c r="I580" s="82" t="s">
        <v>53</v>
      </c>
      <c r="J580" s="82" t="s">
        <v>2020</v>
      </c>
      <c r="K580" s="82" t="s">
        <v>2020</v>
      </c>
      <c r="L580" s="82" t="s">
        <v>2020</v>
      </c>
      <c r="M580" s="82" t="s">
        <v>2020</v>
      </c>
      <c r="N580" s="82" t="s">
        <v>2020</v>
      </c>
      <c r="O580" s="82" t="s">
        <v>2020</v>
      </c>
    </row>
    <row r="581" spans="1:15" x14ac:dyDescent="0.25">
      <c r="A581" s="53" t="s">
        <v>1050</v>
      </c>
      <c r="B581" s="42" t="s">
        <v>1467</v>
      </c>
      <c r="C581" s="66" t="s">
        <v>450</v>
      </c>
      <c r="D581" s="68" t="s">
        <v>564</v>
      </c>
      <c r="E581" s="68" t="s">
        <v>33</v>
      </c>
      <c r="F581" s="68">
        <v>1</v>
      </c>
      <c r="G581" s="82" t="s">
        <v>54</v>
      </c>
      <c r="H581" s="82" t="s">
        <v>53</v>
      </c>
      <c r="I581" s="82" t="s">
        <v>53</v>
      </c>
      <c r="J581" s="82" t="s">
        <v>2020</v>
      </c>
      <c r="K581" s="82" t="s">
        <v>2020</v>
      </c>
      <c r="L581" s="82" t="s">
        <v>2020</v>
      </c>
      <c r="M581" s="82" t="s">
        <v>2020</v>
      </c>
      <c r="N581" s="82" t="s">
        <v>2020</v>
      </c>
      <c r="O581" s="82" t="s">
        <v>2020</v>
      </c>
    </row>
    <row r="582" spans="1:15" x14ac:dyDescent="0.25">
      <c r="A582" s="54" t="s">
        <v>1051</v>
      </c>
      <c r="B582" s="42" t="s">
        <v>1467</v>
      </c>
      <c r="C582" s="66" t="s">
        <v>467</v>
      </c>
      <c r="D582" s="68" t="s">
        <v>565</v>
      </c>
      <c r="E582" s="68" t="s">
        <v>33</v>
      </c>
      <c r="F582" s="68">
        <v>0</v>
      </c>
      <c r="G582" s="82" t="s">
        <v>53</v>
      </c>
      <c r="H582" s="82" t="s">
        <v>53</v>
      </c>
      <c r="I582" s="82" t="s">
        <v>53</v>
      </c>
      <c r="J582" s="82" t="s">
        <v>2020</v>
      </c>
      <c r="K582" s="82" t="s">
        <v>2020</v>
      </c>
      <c r="L582" s="82" t="s">
        <v>2020</v>
      </c>
      <c r="M582" s="82" t="s">
        <v>2020</v>
      </c>
      <c r="N582" s="82" t="s">
        <v>2020</v>
      </c>
      <c r="O582" s="82" t="s">
        <v>2020</v>
      </c>
    </row>
    <row r="583" spans="1:15" x14ac:dyDescent="0.25">
      <c r="A583" s="53" t="s">
        <v>1052</v>
      </c>
      <c r="B583" s="42" t="s">
        <v>1467</v>
      </c>
      <c r="C583" s="66" t="s">
        <v>566</v>
      </c>
      <c r="D583" s="68" t="s">
        <v>567</v>
      </c>
      <c r="E583" s="68" t="s">
        <v>33</v>
      </c>
      <c r="F583" s="68">
        <v>0</v>
      </c>
      <c r="G583" s="82" t="s">
        <v>53</v>
      </c>
      <c r="H583" s="82" t="s">
        <v>53</v>
      </c>
      <c r="I583" s="82" t="s">
        <v>53</v>
      </c>
      <c r="J583" s="82" t="s">
        <v>2020</v>
      </c>
      <c r="K583" s="82" t="s">
        <v>2020</v>
      </c>
      <c r="L583" s="82" t="s">
        <v>2020</v>
      </c>
      <c r="M583" s="82" t="s">
        <v>2020</v>
      </c>
      <c r="N583" s="82" t="s">
        <v>2020</v>
      </c>
      <c r="O583" s="82" t="s">
        <v>2020</v>
      </c>
    </row>
    <row r="584" spans="1:15" x14ac:dyDescent="0.25">
      <c r="A584" s="54" t="s">
        <v>1053</v>
      </c>
      <c r="B584" s="42" t="s">
        <v>1467</v>
      </c>
      <c r="C584" s="66" t="s">
        <v>568</v>
      </c>
      <c r="D584" s="68" t="s">
        <v>569</v>
      </c>
      <c r="E584" s="68" t="s">
        <v>33</v>
      </c>
      <c r="F584" s="68">
        <v>0</v>
      </c>
      <c r="G584" s="82" t="s">
        <v>53</v>
      </c>
      <c r="H584" s="82" t="s">
        <v>53</v>
      </c>
      <c r="I584" s="82" t="s">
        <v>53</v>
      </c>
      <c r="J584" s="82" t="s">
        <v>2020</v>
      </c>
      <c r="K584" s="82" t="s">
        <v>2020</v>
      </c>
      <c r="L584" s="82" t="s">
        <v>2020</v>
      </c>
      <c r="M584" s="82" t="s">
        <v>2020</v>
      </c>
      <c r="N584" s="82" t="s">
        <v>2020</v>
      </c>
      <c r="O584" s="82" t="s">
        <v>2020</v>
      </c>
    </row>
    <row r="585" spans="1:15" x14ac:dyDescent="0.25">
      <c r="A585" s="53" t="s">
        <v>1054</v>
      </c>
      <c r="B585" s="42" t="s">
        <v>1467</v>
      </c>
      <c r="C585" s="66" t="s">
        <v>453</v>
      </c>
      <c r="D585" s="68" t="s">
        <v>570</v>
      </c>
      <c r="E585" s="68" t="s">
        <v>33</v>
      </c>
      <c r="F585" s="68">
        <v>2</v>
      </c>
      <c r="G585" s="82" t="s">
        <v>57</v>
      </c>
      <c r="H585" s="82" t="s">
        <v>54</v>
      </c>
      <c r="I585" s="82" t="s">
        <v>53</v>
      </c>
      <c r="J585" s="82" t="s">
        <v>2020</v>
      </c>
      <c r="K585" s="82" t="s">
        <v>2020</v>
      </c>
      <c r="L585" s="82" t="s">
        <v>2020</v>
      </c>
      <c r="M585" s="82" t="s">
        <v>2020</v>
      </c>
      <c r="N585" s="82" t="s">
        <v>2020</v>
      </c>
      <c r="O585" s="82" t="s">
        <v>2020</v>
      </c>
    </row>
    <row r="586" spans="1:15" x14ac:dyDescent="0.25">
      <c r="A586" s="54" t="s">
        <v>1055</v>
      </c>
      <c r="B586" s="42" t="s">
        <v>1467</v>
      </c>
      <c r="C586" s="66" t="s">
        <v>460</v>
      </c>
      <c r="D586" s="68" t="s">
        <v>571</v>
      </c>
      <c r="E586" s="68" t="s">
        <v>33</v>
      </c>
      <c r="F586" s="68">
        <v>0</v>
      </c>
      <c r="G586" s="82" t="s">
        <v>53</v>
      </c>
      <c r="H586" s="82" t="s">
        <v>53</v>
      </c>
      <c r="I586" s="82" t="s">
        <v>53</v>
      </c>
      <c r="J586" s="82" t="s">
        <v>2020</v>
      </c>
      <c r="K586" s="82" t="s">
        <v>2020</v>
      </c>
      <c r="L586" s="82" t="s">
        <v>2020</v>
      </c>
      <c r="M586" s="82" t="s">
        <v>2020</v>
      </c>
      <c r="N586" s="82" t="s">
        <v>2020</v>
      </c>
      <c r="O586" s="82" t="s">
        <v>2020</v>
      </c>
    </row>
    <row r="587" spans="1:15" x14ac:dyDescent="0.25">
      <c r="A587" s="53" t="s">
        <v>1056</v>
      </c>
      <c r="B587" s="42" t="s">
        <v>1467</v>
      </c>
      <c r="C587" s="66" t="s">
        <v>572</v>
      </c>
      <c r="D587" s="68" t="s">
        <v>573</v>
      </c>
      <c r="E587" s="68" t="s">
        <v>33</v>
      </c>
      <c r="F587" s="68">
        <v>0</v>
      </c>
      <c r="G587" s="82" t="s">
        <v>53</v>
      </c>
      <c r="H587" s="82" t="s">
        <v>53</v>
      </c>
      <c r="I587" s="82" t="s">
        <v>53</v>
      </c>
      <c r="J587" s="82" t="s">
        <v>2020</v>
      </c>
      <c r="K587" s="82" t="s">
        <v>2020</v>
      </c>
      <c r="L587" s="82" t="s">
        <v>2020</v>
      </c>
      <c r="M587" s="82" t="s">
        <v>2020</v>
      </c>
      <c r="N587" s="82" t="s">
        <v>2020</v>
      </c>
      <c r="O587" s="82" t="s">
        <v>2020</v>
      </c>
    </row>
    <row r="588" spans="1:15" x14ac:dyDescent="0.25">
      <c r="A588" s="54" t="s">
        <v>1057</v>
      </c>
      <c r="B588" s="42" t="s">
        <v>1467</v>
      </c>
      <c r="C588" s="66" t="s">
        <v>372</v>
      </c>
      <c r="D588" s="68" t="s">
        <v>574</v>
      </c>
      <c r="E588" s="68" t="s">
        <v>33</v>
      </c>
      <c r="F588" s="68">
        <v>2</v>
      </c>
      <c r="G588" s="82" t="s">
        <v>54</v>
      </c>
      <c r="H588" s="82" t="s">
        <v>54</v>
      </c>
      <c r="I588" s="82" t="s">
        <v>53</v>
      </c>
      <c r="J588" s="82" t="s">
        <v>2020</v>
      </c>
      <c r="K588" s="82" t="s">
        <v>2020</v>
      </c>
      <c r="L588" s="82" t="s">
        <v>2020</v>
      </c>
      <c r="M588" s="82" t="s">
        <v>2020</v>
      </c>
      <c r="N588" s="82" t="s">
        <v>2020</v>
      </c>
      <c r="O588" s="82" t="s">
        <v>2020</v>
      </c>
    </row>
    <row r="589" spans="1:15" x14ac:dyDescent="0.25">
      <c r="A589" s="53" t="s">
        <v>1058</v>
      </c>
      <c r="B589" s="42" t="s">
        <v>1467</v>
      </c>
      <c r="C589" s="66" t="s">
        <v>1059</v>
      </c>
      <c r="D589" s="68" t="s">
        <v>1060</v>
      </c>
      <c r="E589" s="68" t="s">
        <v>37</v>
      </c>
      <c r="F589" s="68">
        <v>1</v>
      </c>
      <c r="G589" s="82" t="s">
        <v>53</v>
      </c>
      <c r="H589" s="82" t="s">
        <v>54</v>
      </c>
      <c r="I589" s="82" t="s">
        <v>53</v>
      </c>
      <c r="J589" s="82" t="s">
        <v>2020</v>
      </c>
      <c r="K589" s="82" t="s">
        <v>2020</v>
      </c>
      <c r="L589" s="82" t="s">
        <v>2020</v>
      </c>
      <c r="M589" s="82" t="s">
        <v>2020</v>
      </c>
      <c r="N589" s="82" t="s">
        <v>2020</v>
      </c>
      <c r="O589" s="82" t="s">
        <v>2020</v>
      </c>
    </row>
    <row r="590" spans="1:15" x14ac:dyDescent="0.25">
      <c r="A590" s="54" t="s">
        <v>1061</v>
      </c>
      <c r="B590" s="42" t="s">
        <v>1467</v>
      </c>
      <c r="C590" s="66" t="s">
        <v>581</v>
      </c>
      <c r="D590" s="68" t="s">
        <v>582</v>
      </c>
      <c r="E590" s="68" t="s">
        <v>37</v>
      </c>
      <c r="F590" s="68">
        <v>0</v>
      </c>
      <c r="G590" s="82" t="s">
        <v>53</v>
      </c>
      <c r="H590" s="82" t="s">
        <v>53</v>
      </c>
      <c r="I590" s="82" t="s">
        <v>53</v>
      </c>
      <c r="J590" s="82" t="s">
        <v>2020</v>
      </c>
      <c r="K590" s="82" t="s">
        <v>2020</v>
      </c>
      <c r="L590" s="82" t="s">
        <v>2020</v>
      </c>
      <c r="M590" s="82" t="s">
        <v>2020</v>
      </c>
      <c r="N590" s="82" t="s">
        <v>2020</v>
      </c>
      <c r="O590" s="82" t="s">
        <v>2020</v>
      </c>
    </row>
    <row r="591" spans="1:15" x14ac:dyDescent="0.25">
      <c r="A591" s="53" t="s">
        <v>1062</v>
      </c>
      <c r="B591" s="42" t="s">
        <v>1467</v>
      </c>
      <c r="C591" s="66" t="s">
        <v>1063</v>
      </c>
      <c r="D591" s="68" t="s">
        <v>1064</v>
      </c>
      <c r="E591" s="68" t="s">
        <v>37</v>
      </c>
      <c r="F591" s="68">
        <v>1</v>
      </c>
      <c r="G591" s="82" t="s">
        <v>54</v>
      </c>
      <c r="H591" s="82" t="s">
        <v>53</v>
      </c>
      <c r="I591" s="82" t="s">
        <v>53</v>
      </c>
      <c r="J591" s="82" t="s">
        <v>2020</v>
      </c>
      <c r="K591" s="82" t="s">
        <v>2020</v>
      </c>
      <c r="L591" s="82" t="s">
        <v>2020</v>
      </c>
      <c r="M591" s="82" t="s">
        <v>2020</v>
      </c>
      <c r="N591" s="82" t="s">
        <v>2020</v>
      </c>
      <c r="O591" s="82" t="s">
        <v>2020</v>
      </c>
    </row>
    <row r="592" spans="1:15" x14ac:dyDescent="0.25">
      <c r="A592" s="54" t="s">
        <v>1065</v>
      </c>
      <c r="B592" s="42" t="s">
        <v>1467</v>
      </c>
      <c r="C592" s="66" t="s">
        <v>468</v>
      </c>
      <c r="D592" s="68" t="s">
        <v>601</v>
      </c>
      <c r="E592" s="68" t="s">
        <v>33</v>
      </c>
      <c r="F592" s="68">
        <v>2</v>
      </c>
      <c r="G592" s="82" t="s">
        <v>54</v>
      </c>
      <c r="H592" s="82" t="s">
        <v>54</v>
      </c>
      <c r="I592" s="82" t="s">
        <v>53</v>
      </c>
      <c r="J592" s="82" t="s">
        <v>2020</v>
      </c>
      <c r="K592" s="82" t="s">
        <v>2020</v>
      </c>
      <c r="L592" s="82" t="s">
        <v>2020</v>
      </c>
      <c r="M592" s="82" t="s">
        <v>2020</v>
      </c>
      <c r="N592" s="82" t="s">
        <v>2020</v>
      </c>
      <c r="O592" s="82" t="s">
        <v>2020</v>
      </c>
    </row>
    <row r="593" spans="1:15" x14ac:dyDescent="0.25">
      <c r="A593" s="53" t="s">
        <v>1066</v>
      </c>
      <c r="B593" s="42" t="s">
        <v>1467</v>
      </c>
      <c r="C593" s="66" t="s">
        <v>472</v>
      </c>
      <c r="D593" s="68" t="s">
        <v>602</v>
      </c>
      <c r="E593" s="68" t="s">
        <v>33</v>
      </c>
      <c r="F593" s="68">
        <v>0</v>
      </c>
      <c r="G593" s="82" t="s">
        <v>53</v>
      </c>
      <c r="H593" s="82" t="s">
        <v>53</v>
      </c>
      <c r="I593" s="82" t="s">
        <v>53</v>
      </c>
      <c r="J593" s="82" t="s">
        <v>2020</v>
      </c>
      <c r="K593" s="82" t="s">
        <v>2020</v>
      </c>
      <c r="L593" s="82" t="s">
        <v>2020</v>
      </c>
      <c r="M593" s="82" t="s">
        <v>2020</v>
      </c>
      <c r="N593" s="82" t="s">
        <v>2020</v>
      </c>
      <c r="O593" s="82" t="s">
        <v>2020</v>
      </c>
    </row>
    <row r="594" spans="1:15" x14ac:dyDescent="0.25">
      <c r="A594" s="54" t="s">
        <v>1067</v>
      </c>
      <c r="B594" s="42" t="s">
        <v>1467</v>
      </c>
      <c r="C594" s="66" t="s">
        <v>471</v>
      </c>
      <c r="D594" s="68" t="s">
        <v>603</v>
      </c>
      <c r="E594" s="68" t="s">
        <v>33</v>
      </c>
      <c r="F594" s="68">
        <v>0</v>
      </c>
      <c r="G594" s="82" t="s">
        <v>53</v>
      </c>
      <c r="H594" s="82" t="s">
        <v>53</v>
      </c>
      <c r="I594" s="82" t="s">
        <v>53</v>
      </c>
      <c r="J594" s="82" t="s">
        <v>2020</v>
      </c>
      <c r="K594" s="82" t="s">
        <v>2020</v>
      </c>
      <c r="L594" s="82" t="s">
        <v>2020</v>
      </c>
      <c r="M594" s="82" t="s">
        <v>2020</v>
      </c>
      <c r="N594" s="82" t="s">
        <v>2020</v>
      </c>
      <c r="O594" s="82" t="s">
        <v>2020</v>
      </c>
    </row>
    <row r="595" spans="1:15" x14ac:dyDescent="0.25">
      <c r="A595" s="53" t="s">
        <v>1068</v>
      </c>
      <c r="B595" s="42" t="s">
        <v>1467</v>
      </c>
      <c r="C595" s="66" t="s">
        <v>478</v>
      </c>
      <c r="D595" s="68" t="s">
        <v>604</v>
      </c>
      <c r="E595" s="68" t="s">
        <v>33</v>
      </c>
      <c r="F595" s="68">
        <v>2</v>
      </c>
      <c r="G595" s="82" t="s">
        <v>55</v>
      </c>
      <c r="H595" s="82" t="s">
        <v>54</v>
      </c>
      <c r="I595" s="82" t="s">
        <v>53</v>
      </c>
      <c r="J595" s="82" t="s">
        <v>2020</v>
      </c>
      <c r="K595" s="82" t="s">
        <v>2020</v>
      </c>
      <c r="L595" s="82" t="s">
        <v>2020</v>
      </c>
      <c r="M595" s="82" t="s">
        <v>2020</v>
      </c>
      <c r="N595" s="82" t="s">
        <v>2020</v>
      </c>
      <c r="O595" s="82" t="s">
        <v>2020</v>
      </c>
    </row>
    <row r="596" spans="1:15" x14ac:dyDescent="0.25">
      <c r="A596" s="54" t="s">
        <v>1069</v>
      </c>
      <c r="B596" s="42" t="s">
        <v>1467</v>
      </c>
      <c r="C596" s="66" t="s">
        <v>480</v>
      </c>
      <c r="D596" s="68" t="s">
        <v>605</v>
      </c>
      <c r="E596" s="68" t="s">
        <v>33</v>
      </c>
      <c r="F596" s="68">
        <v>0</v>
      </c>
      <c r="G596" s="82" t="s">
        <v>53</v>
      </c>
      <c r="H596" s="82" t="s">
        <v>53</v>
      </c>
      <c r="I596" s="82" t="s">
        <v>53</v>
      </c>
      <c r="J596" s="82" t="s">
        <v>2020</v>
      </c>
      <c r="K596" s="82" t="s">
        <v>2020</v>
      </c>
      <c r="L596" s="82" t="s">
        <v>2020</v>
      </c>
      <c r="M596" s="82" t="s">
        <v>2020</v>
      </c>
      <c r="N596" s="82" t="s">
        <v>2020</v>
      </c>
      <c r="O596" s="82" t="s">
        <v>2020</v>
      </c>
    </row>
    <row r="597" spans="1:15" x14ac:dyDescent="0.25">
      <c r="A597" s="53" t="s">
        <v>1070</v>
      </c>
      <c r="B597" s="42" t="s">
        <v>1467</v>
      </c>
      <c r="C597" s="66" t="s">
        <v>489</v>
      </c>
      <c r="D597" s="68" t="s">
        <v>606</v>
      </c>
      <c r="E597" s="68" t="s">
        <v>33</v>
      </c>
      <c r="F597" s="68">
        <v>2</v>
      </c>
      <c r="G597" s="82" t="s">
        <v>54</v>
      </c>
      <c r="H597" s="82" t="s">
        <v>54</v>
      </c>
      <c r="I597" s="82" t="s">
        <v>53</v>
      </c>
      <c r="J597" s="82" t="s">
        <v>2020</v>
      </c>
      <c r="K597" s="82" t="s">
        <v>2020</v>
      </c>
      <c r="L597" s="82" t="s">
        <v>2020</v>
      </c>
      <c r="M597" s="82" t="s">
        <v>2020</v>
      </c>
      <c r="N597" s="82" t="s">
        <v>2020</v>
      </c>
      <c r="O597" s="82" t="s">
        <v>2020</v>
      </c>
    </row>
    <row r="598" spans="1:15" x14ac:dyDescent="0.25">
      <c r="A598" s="54" t="s">
        <v>1071</v>
      </c>
      <c r="B598" s="42" t="s">
        <v>1467</v>
      </c>
      <c r="C598" s="66" t="s">
        <v>491</v>
      </c>
      <c r="D598" s="68" t="s">
        <v>607</v>
      </c>
      <c r="E598" s="68" t="s">
        <v>33</v>
      </c>
      <c r="F598" s="68">
        <v>0</v>
      </c>
      <c r="G598" s="82" t="s">
        <v>53</v>
      </c>
      <c r="H598" s="82" t="s">
        <v>53</v>
      </c>
      <c r="I598" s="82" t="s">
        <v>53</v>
      </c>
      <c r="J598" s="82" t="s">
        <v>2020</v>
      </c>
      <c r="K598" s="82" t="s">
        <v>2020</v>
      </c>
      <c r="L598" s="82" t="s">
        <v>2020</v>
      </c>
      <c r="M598" s="82" t="s">
        <v>2020</v>
      </c>
      <c r="N598" s="82" t="s">
        <v>2020</v>
      </c>
      <c r="O598" s="82" t="s">
        <v>2020</v>
      </c>
    </row>
    <row r="599" spans="1:15" x14ac:dyDescent="0.25">
      <c r="A599" s="53" t="s">
        <v>1072</v>
      </c>
      <c r="B599" s="42" t="s">
        <v>1467</v>
      </c>
      <c r="C599" s="66" t="s">
        <v>608</v>
      </c>
      <c r="D599" s="68" t="s">
        <v>609</v>
      </c>
      <c r="E599" s="68" t="s">
        <v>33</v>
      </c>
      <c r="F599" s="68">
        <v>0</v>
      </c>
      <c r="G599" s="82" t="s">
        <v>53</v>
      </c>
      <c r="H599" s="82" t="s">
        <v>53</v>
      </c>
      <c r="I599" s="82" t="s">
        <v>53</v>
      </c>
      <c r="J599" s="82" t="s">
        <v>2020</v>
      </c>
      <c r="K599" s="82" t="s">
        <v>2020</v>
      </c>
      <c r="L599" s="82" t="s">
        <v>2020</v>
      </c>
      <c r="M599" s="82" t="s">
        <v>2020</v>
      </c>
      <c r="N599" s="82" t="s">
        <v>2020</v>
      </c>
      <c r="O599" s="82" t="s">
        <v>2020</v>
      </c>
    </row>
    <row r="600" spans="1:15" x14ac:dyDescent="0.25">
      <c r="A600" s="54" t="s">
        <v>1073</v>
      </c>
      <c r="B600" s="42" t="s">
        <v>1467</v>
      </c>
      <c r="C600" s="66" t="s">
        <v>610</v>
      </c>
      <c r="D600" s="68" t="s">
        <v>611</v>
      </c>
      <c r="E600" s="68" t="s">
        <v>33</v>
      </c>
      <c r="F600" s="68">
        <v>0</v>
      </c>
      <c r="G600" s="82" t="s">
        <v>53</v>
      </c>
      <c r="H600" s="82" t="s">
        <v>53</v>
      </c>
      <c r="I600" s="82" t="s">
        <v>53</v>
      </c>
      <c r="J600" s="82" t="s">
        <v>2020</v>
      </c>
      <c r="K600" s="82" t="s">
        <v>2020</v>
      </c>
      <c r="L600" s="82" t="s">
        <v>2020</v>
      </c>
      <c r="M600" s="82" t="s">
        <v>2020</v>
      </c>
      <c r="N600" s="82" t="s">
        <v>2020</v>
      </c>
      <c r="O600" s="82" t="s">
        <v>2020</v>
      </c>
    </row>
    <row r="601" spans="1:15" x14ac:dyDescent="0.25">
      <c r="A601" s="53" t="s">
        <v>1074</v>
      </c>
      <c r="B601" s="42" t="s">
        <v>1467</v>
      </c>
      <c r="C601" s="66" t="s">
        <v>492</v>
      </c>
      <c r="D601" s="68" t="s">
        <v>612</v>
      </c>
      <c r="E601" s="68" t="s">
        <v>33</v>
      </c>
      <c r="F601" s="68">
        <v>0</v>
      </c>
      <c r="G601" s="82" t="s">
        <v>53</v>
      </c>
      <c r="H601" s="82" t="s">
        <v>53</v>
      </c>
      <c r="I601" s="82" t="s">
        <v>53</v>
      </c>
      <c r="J601" s="82" t="s">
        <v>2020</v>
      </c>
      <c r="K601" s="82" t="s">
        <v>2020</v>
      </c>
      <c r="L601" s="82" t="s">
        <v>2020</v>
      </c>
      <c r="M601" s="82" t="s">
        <v>2020</v>
      </c>
      <c r="N601" s="82" t="s">
        <v>2020</v>
      </c>
      <c r="O601" s="82" t="s">
        <v>2020</v>
      </c>
    </row>
    <row r="602" spans="1:15" x14ac:dyDescent="0.25">
      <c r="A602" s="54" t="s">
        <v>1075</v>
      </c>
      <c r="B602" s="42" t="s">
        <v>1467</v>
      </c>
      <c r="C602" s="66" t="s">
        <v>493</v>
      </c>
      <c r="D602" s="68" t="s">
        <v>613</v>
      </c>
      <c r="E602" s="68" t="s">
        <v>33</v>
      </c>
      <c r="F602" s="68">
        <v>0</v>
      </c>
      <c r="G602" s="82" t="s">
        <v>53</v>
      </c>
      <c r="H602" s="82" t="s">
        <v>53</v>
      </c>
      <c r="I602" s="82" t="s">
        <v>53</v>
      </c>
      <c r="J602" s="82" t="s">
        <v>2020</v>
      </c>
      <c r="K602" s="82" t="s">
        <v>2020</v>
      </c>
      <c r="L602" s="82" t="s">
        <v>2020</v>
      </c>
      <c r="M602" s="82" t="s">
        <v>2020</v>
      </c>
      <c r="N602" s="82" t="s">
        <v>2020</v>
      </c>
      <c r="O602" s="82" t="s">
        <v>2020</v>
      </c>
    </row>
    <row r="603" spans="1:15" x14ac:dyDescent="0.25">
      <c r="A603" s="53" t="s">
        <v>1076</v>
      </c>
      <c r="B603" s="42" t="s">
        <v>1467</v>
      </c>
      <c r="C603" s="66" t="s">
        <v>486</v>
      </c>
      <c r="D603" s="68" t="s">
        <v>614</v>
      </c>
      <c r="E603" s="68" t="s">
        <v>33</v>
      </c>
      <c r="F603" s="68">
        <v>0</v>
      </c>
      <c r="G603" s="82" t="s">
        <v>53</v>
      </c>
      <c r="H603" s="82" t="s">
        <v>53</v>
      </c>
      <c r="I603" s="82" t="s">
        <v>53</v>
      </c>
      <c r="J603" s="82" t="s">
        <v>2020</v>
      </c>
      <c r="K603" s="82" t="s">
        <v>2020</v>
      </c>
      <c r="L603" s="82" t="s">
        <v>2020</v>
      </c>
      <c r="M603" s="82" t="s">
        <v>2020</v>
      </c>
      <c r="N603" s="82" t="s">
        <v>2020</v>
      </c>
      <c r="O603" s="82" t="s">
        <v>2020</v>
      </c>
    </row>
    <row r="604" spans="1:15" x14ac:dyDescent="0.25">
      <c r="A604" s="54" t="s">
        <v>1077</v>
      </c>
      <c r="B604" s="42" t="s">
        <v>1467</v>
      </c>
      <c r="C604" s="66" t="s">
        <v>474</v>
      </c>
      <c r="D604" s="68" t="s">
        <v>615</v>
      </c>
      <c r="E604" s="68" t="s">
        <v>33</v>
      </c>
      <c r="F604" s="68">
        <v>1</v>
      </c>
      <c r="G604" s="82" t="s">
        <v>53</v>
      </c>
      <c r="H604" s="82" t="s">
        <v>54</v>
      </c>
      <c r="I604" s="82" t="s">
        <v>53</v>
      </c>
      <c r="J604" s="82" t="s">
        <v>2020</v>
      </c>
      <c r="K604" s="82" t="s">
        <v>2020</v>
      </c>
      <c r="L604" s="82" t="s">
        <v>2020</v>
      </c>
      <c r="M604" s="82" t="s">
        <v>2020</v>
      </c>
      <c r="N604" s="82" t="s">
        <v>2020</v>
      </c>
      <c r="O604" s="82" t="s">
        <v>2020</v>
      </c>
    </row>
    <row r="605" spans="1:15" x14ac:dyDescent="0.25">
      <c r="A605" s="53" t="s">
        <v>1078</v>
      </c>
      <c r="B605" s="42" t="s">
        <v>1467</v>
      </c>
      <c r="C605" s="66" t="s">
        <v>473</v>
      </c>
      <c r="D605" s="68" t="s">
        <v>616</v>
      </c>
      <c r="E605" s="68" t="s">
        <v>33</v>
      </c>
      <c r="F605" s="68">
        <v>0</v>
      </c>
      <c r="G605" s="82" t="s">
        <v>53</v>
      </c>
      <c r="H605" s="82" t="s">
        <v>53</v>
      </c>
      <c r="I605" s="82" t="s">
        <v>53</v>
      </c>
      <c r="J605" s="82" t="s">
        <v>2020</v>
      </c>
      <c r="K605" s="82" t="s">
        <v>2020</v>
      </c>
      <c r="L605" s="82" t="s">
        <v>2020</v>
      </c>
      <c r="M605" s="82" t="s">
        <v>2020</v>
      </c>
      <c r="N605" s="82" t="s">
        <v>2020</v>
      </c>
      <c r="O605" s="82" t="s">
        <v>2020</v>
      </c>
    </row>
    <row r="606" spans="1:15" x14ac:dyDescent="0.25">
      <c r="A606" s="54" t="s">
        <v>1079</v>
      </c>
      <c r="B606" s="42" t="s">
        <v>1467</v>
      </c>
      <c r="C606" s="66" t="s">
        <v>482</v>
      </c>
      <c r="D606" s="68" t="s">
        <v>617</v>
      </c>
      <c r="E606" s="68" t="s">
        <v>33</v>
      </c>
      <c r="F606" s="68">
        <v>0</v>
      </c>
      <c r="G606" s="82" t="s">
        <v>53</v>
      </c>
      <c r="H606" s="82" t="s">
        <v>53</v>
      </c>
      <c r="I606" s="82" t="s">
        <v>53</v>
      </c>
      <c r="J606" s="82" t="s">
        <v>2020</v>
      </c>
      <c r="K606" s="82" t="s">
        <v>2020</v>
      </c>
      <c r="L606" s="82" t="s">
        <v>2020</v>
      </c>
      <c r="M606" s="82" t="s">
        <v>2020</v>
      </c>
      <c r="N606" s="82" t="s">
        <v>2020</v>
      </c>
      <c r="O606" s="82" t="s">
        <v>2020</v>
      </c>
    </row>
    <row r="607" spans="1:15" x14ac:dyDescent="0.25">
      <c r="A607" s="53" t="s">
        <v>1080</v>
      </c>
      <c r="B607" s="42" t="s">
        <v>1467</v>
      </c>
      <c r="C607" s="66" t="s">
        <v>618</v>
      </c>
      <c r="D607" s="68" t="s">
        <v>619</v>
      </c>
      <c r="E607" s="68" t="s">
        <v>33</v>
      </c>
      <c r="F607" s="68">
        <v>2</v>
      </c>
      <c r="G607" s="82" t="s">
        <v>54</v>
      </c>
      <c r="H607" s="82" t="s">
        <v>54</v>
      </c>
      <c r="I607" s="82" t="s">
        <v>53</v>
      </c>
      <c r="J607" s="82" t="s">
        <v>2020</v>
      </c>
      <c r="K607" s="82" t="s">
        <v>2020</v>
      </c>
      <c r="L607" s="82" t="s">
        <v>2020</v>
      </c>
      <c r="M607" s="82" t="s">
        <v>2020</v>
      </c>
      <c r="N607" s="82" t="s">
        <v>2020</v>
      </c>
      <c r="O607" s="82" t="s">
        <v>2020</v>
      </c>
    </row>
    <row r="608" spans="1:15" x14ac:dyDescent="0.25">
      <c r="A608" s="54" t="s">
        <v>1081</v>
      </c>
      <c r="B608" s="42" t="s">
        <v>1467</v>
      </c>
      <c r="C608" s="66" t="s">
        <v>469</v>
      </c>
      <c r="D608" s="68" t="s">
        <v>620</v>
      </c>
      <c r="E608" s="68" t="s">
        <v>33</v>
      </c>
      <c r="F608" s="68">
        <v>1</v>
      </c>
      <c r="G608" s="82" t="s">
        <v>54</v>
      </c>
      <c r="H608" s="82" t="s">
        <v>53</v>
      </c>
      <c r="I608" s="82" t="s">
        <v>53</v>
      </c>
      <c r="J608" s="82" t="s">
        <v>2020</v>
      </c>
      <c r="K608" s="82" t="s">
        <v>2020</v>
      </c>
      <c r="L608" s="82" t="s">
        <v>2020</v>
      </c>
      <c r="M608" s="82" t="s">
        <v>2020</v>
      </c>
      <c r="N608" s="82" t="s">
        <v>2020</v>
      </c>
      <c r="O608" s="82" t="s">
        <v>2020</v>
      </c>
    </row>
    <row r="609" spans="1:15" x14ac:dyDescent="0.25">
      <c r="A609" s="53" t="s">
        <v>1082</v>
      </c>
      <c r="B609" s="42" t="s">
        <v>1467</v>
      </c>
      <c r="C609" s="66" t="s">
        <v>621</v>
      </c>
      <c r="D609" s="68" t="s">
        <v>622</v>
      </c>
      <c r="E609" s="68" t="s">
        <v>33</v>
      </c>
      <c r="F609" s="68">
        <v>0</v>
      </c>
      <c r="G609" s="82" t="s">
        <v>53</v>
      </c>
      <c r="H609" s="82" t="s">
        <v>53</v>
      </c>
      <c r="I609" s="82" t="s">
        <v>53</v>
      </c>
      <c r="J609" s="82" t="s">
        <v>2020</v>
      </c>
      <c r="K609" s="82" t="s">
        <v>2020</v>
      </c>
      <c r="L609" s="82" t="s">
        <v>2020</v>
      </c>
      <c r="M609" s="82" t="s">
        <v>2020</v>
      </c>
      <c r="N609" s="82" t="s">
        <v>2020</v>
      </c>
      <c r="O609" s="82" t="s">
        <v>2020</v>
      </c>
    </row>
    <row r="610" spans="1:15" x14ac:dyDescent="0.25">
      <c r="A610" s="54" t="s">
        <v>1083</v>
      </c>
      <c r="B610" s="42" t="s">
        <v>1467</v>
      </c>
      <c r="C610" s="66" t="s">
        <v>477</v>
      </c>
      <c r="D610" s="68" t="s">
        <v>623</v>
      </c>
      <c r="E610" s="68" t="s">
        <v>33</v>
      </c>
      <c r="F610" s="68">
        <v>0</v>
      </c>
      <c r="G610" s="82" t="s">
        <v>53</v>
      </c>
      <c r="H610" s="82" t="s">
        <v>53</v>
      </c>
      <c r="I610" s="82" t="s">
        <v>53</v>
      </c>
      <c r="J610" s="82" t="s">
        <v>2020</v>
      </c>
      <c r="K610" s="82" t="s">
        <v>2020</v>
      </c>
      <c r="L610" s="82" t="s">
        <v>2020</v>
      </c>
      <c r="M610" s="82" t="s">
        <v>2020</v>
      </c>
      <c r="N610" s="82" t="s">
        <v>2020</v>
      </c>
      <c r="O610" s="82" t="s">
        <v>2020</v>
      </c>
    </row>
    <row r="611" spans="1:15" x14ac:dyDescent="0.25">
      <c r="A611" s="53" t="s">
        <v>1084</v>
      </c>
      <c r="B611" s="42" t="s">
        <v>1467</v>
      </c>
      <c r="C611" s="66" t="s">
        <v>624</v>
      </c>
      <c r="D611" s="68" t="s">
        <v>625</v>
      </c>
      <c r="E611" s="68" t="s">
        <v>33</v>
      </c>
      <c r="F611" s="68">
        <v>0</v>
      </c>
      <c r="G611" s="82" t="s">
        <v>53</v>
      </c>
      <c r="H611" s="82" t="s">
        <v>53</v>
      </c>
      <c r="I611" s="82" t="s">
        <v>53</v>
      </c>
      <c r="J611" s="82" t="s">
        <v>2020</v>
      </c>
      <c r="K611" s="82" t="s">
        <v>2020</v>
      </c>
      <c r="L611" s="82" t="s">
        <v>2020</v>
      </c>
      <c r="M611" s="82" t="s">
        <v>2020</v>
      </c>
      <c r="N611" s="82" t="s">
        <v>2020</v>
      </c>
      <c r="O611" s="82" t="s">
        <v>2020</v>
      </c>
    </row>
    <row r="612" spans="1:15" x14ac:dyDescent="0.25">
      <c r="A612" s="54" t="s">
        <v>1085</v>
      </c>
      <c r="B612" s="42" t="s">
        <v>1467</v>
      </c>
      <c r="C612" s="66" t="s">
        <v>481</v>
      </c>
      <c r="D612" s="68" t="s">
        <v>626</v>
      </c>
      <c r="E612" s="68" t="s">
        <v>33</v>
      </c>
      <c r="F612" s="68">
        <v>2</v>
      </c>
      <c r="G612" s="82" t="s">
        <v>55</v>
      </c>
      <c r="H612" s="82" t="s">
        <v>54</v>
      </c>
      <c r="I612" s="82" t="s">
        <v>53</v>
      </c>
      <c r="J612" s="82" t="s">
        <v>2020</v>
      </c>
      <c r="K612" s="82" t="s">
        <v>2020</v>
      </c>
      <c r="L612" s="82" t="s">
        <v>2020</v>
      </c>
      <c r="M612" s="82" t="s">
        <v>2020</v>
      </c>
      <c r="N612" s="82" t="s">
        <v>2020</v>
      </c>
      <c r="O612" s="82" t="s">
        <v>2020</v>
      </c>
    </row>
    <row r="613" spans="1:15" x14ac:dyDescent="0.25">
      <c r="A613" s="53" t="s">
        <v>1086</v>
      </c>
      <c r="B613" s="42" t="s">
        <v>1467</v>
      </c>
      <c r="C613" s="66" t="s">
        <v>454</v>
      </c>
      <c r="D613" s="68" t="s">
        <v>627</v>
      </c>
      <c r="E613" s="68" t="s">
        <v>33</v>
      </c>
      <c r="F613" s="68">
        <v>1</v>
      </c>
      <c r="G613" s="82" t="s">
        <v>53</v>
      </c>
      <c r="H613" s="82" t="s">
        <v>54</v>
      </c>
      <c r="I613" s="82" t="s">
        <v>53</v>
      </c>
      <c r="J613" s="82" t="s">
        <v>2020</v>
      </c>
      <c r="K613" s="82" t="s">
        <v>2020</v>
      </c>
      <c r="L613" s="82" t="s">
        <v>2020</v>
      </c>
      <c r="M613" s="82" t="s">
        <v>2020</v>
      </c>
      <c r="N613" s="82" t="s">
        <v>2020</v>
      </c>
      <c r="O613" s="82" t="s">
        <v>2020</v>
      </c>
    </row>
    <row r="614" spans="1:15" x14ac:dyDescent="0.25">
      <c r="A614" s="54" t="s">
        <v>1087</v>
      </c>
      <c r="B614" s="42" t="s">
        <v>1467</v>
      </c>
      <c r="C614" s="66" t="s">
        <v>483</v>
      </c>
      <c r="D614" s="68" t="s">
        <v>628</v>
      </c>
      <c r="E614" s="68" t="s">
        <v>33</v>
      </c>
      <c r="F614" s="68">
        <v>2</v>
      </c>
      <c r="G614" s="82" t="s">
        <v>54</v>
      </c>
      <c r="H614" s="82" t="s">
        <v>54</v>
      </c>
      <c r="I614" s="82" t="s">
        <v>53</v>
      </c>
      <c r="J614" s="82" t="s">
        <v>2020</v>
      </c>
      <c r="K614" s="82" t="s">
        <v>2020</v>
      </c>
      <c r="L614" s="82" t="s">
        <v>2020</v>
      </c>
      <c r="M614" s="82" t="s">
        <v>2020</v>
      </c>
      <c r="N614" s="82" t="s">
        <v>2020</v>
      </c>
      <c r="O614" s="82" t="s">
        <v>2020</v>
      </c>
    </row>
    <row r="615" spans="1:15" x14ac:dyDescent="0.25">
      <c r="A615" s="53" t="s">
        <v>1088</v>
      </c>
      <c r="B615" s="42" t="s">
        <v>1467</v>
      </c>
      <c r="C615" s="66" t="s">
        <v>485</v>
      </c>
      <c r="D615" s="68" t="s">
        <v>629</v>
      </c>
      <c r="E615" s="68" t="s">
        <v>33</v>
      </c>
      <c r="F615" s="68">
        <v>2</v>
      </c>
      <c r="G615" s="82" t="s">
        <v>54</v>
      </c>
      <c r="H615" s="82" t="s">
        <v>54</v>
      </c>
      <c r="I615" s="82" t="s">
        <v>53</v>
      </c>
      <c r="J615" s="82" t="s">
        <v>2020</v>
      </c>
      <c r="K615" s="82" t="s">
        <v>2020</v>
      </c>
      <c r="L615" s="82" t="s">
        <v>2020</v>
      </c>
      <c r="M615" s="82" t="s">
        <v>2020</v>
      </c>
      <c r="N615" s="82" t="s">
        <v>2020</v>
      </c>
      <c r="O615" s="82" t="s">
        <v>2020</v>
      </c>
    </row>
    <row r="616" spans="1:15" x14ac:dyDescent="0.25">
      <c r="A616" s="54" t="s">
        <v>1089</v>
      </c>
      <c r="B616" s="42" t="s">
        <v>1467</v>
      </c>
      <c r="C616" s="66" t="s">
        <v>490</v>
      </c>
      <c r="D616" s="68" t="s">
        <v>630</v>
      </c>
      <c r="E616" s="68" t="s">
        <v>33</v>
      </c>
      <c r="F616" s="68">
        <v>0</v>
      </c>
      <c r="G616" s="82" t="s">
        <v>53</v>
      </c>
      <c r="H616" s="82" t="s">
        <v>53</v>
      </c>
      <c r="I616" s="82" t="s">
        <v>53</v>
      </c>
      <c r="J616" s="82" t="s">
        <v>2020</v>
      </c>
      <c r="K616" s="82" t="s">
        <v>2020</v>
      </c>
      <c r="L616" s="82" t="s">
        <v>2020</v>
      </c>
      <c r="M616" s="82" t="s">
        <v>2020</v>
      </c>
      <c r="N616" s="82" t="s">
        <v>2020</v>
      </c>
      <c r="O616" s="82" t="s">
        <v>2020</v>
      </c>
    </row>
    <row r="617" spans="1:15" x14ac:dyDescent="0.25">
      <c r="A617" s="53" t="s">
        <v>1090</v>
      </c>
      <c r="B617" s="42" t="s">
        <v>1467</v>
      </c>
      <c r="C617" s="66" t="s">
        <v>631</v>
      </c>
      <c r="D617" s="68" t="s">
        <v>632</v>
      </c>
      <c r="E617" s="68" t="s">
        <v>33</v>
      </c>
      <c r="F617" s="68">
        <v>0</v>
      </c>
      <c r="G617" s="82" t="s">
        <v>53</v>
      </c>
      <c r="H617" s="82" t="s">
        <v>53</v>
      </c>
      <c r="I617" s="82" t="s">
        <v>53</v>
      </c>
      <c r="J617" s="82" t="s">
        <v>2020</v>
      </c>
      <c r="K617" s="82" t="s">
        <v>2020</v>
      </c>
      <c r="L617" s="82" t="s">
        <v>2020</v>
      </c>
      <c r="M617" s="82" t="s">
        <v>2020</v>
      </c>
      <c r="N617" s="82" t="s">
        <v>2020</v>
      </c>
      <c r="O617" s="82" t="s">
        <v>2020</v>
      </c>
    </row>
    <row r="618" spans="1:15" x14ac:dyDescent="0.25">
      <c r="A618" s="54" t="s">
        <v>1091</v>
      </c>
      <c r="B618" s="42" t="s">
        <v>1467</v>
      </c>
      <c r="C618" s="66" t="s">
        <v>633</v>
      </c>
      <c r="D618" s="68" t="s">
        <v>634</v>
      </c>
      <c r="E618" s="68" t="s">
        <v>33</v>
      </c>
      <c r="F618" s="68">
        <v>0</v>
      </c>
      <c r="G618" s="82" t="s">
        <v>53</v>
      </c>
      <c r="H618" s="82" t="s">
        <v>53</v>
      </c>
      <c r="I618" s="82" t="s">
        <v>53</v>
      </c>
      <c r="J618" s="82" t="s">
        <v>2020</v>
      </c>
      <c r="K618" s="82" t="s">
        <v>2020</v>
      </c>
      <c r="L618" s="82" t="s">
        <v>2020</v>
      </c>
      <c r="M618" s="82" t="s">
        <v>2020</v>
      </c>
      <c r="N618" s="82" t="s">
        <v>2020</v>
      </c>
      <c r="O618" s="82" t="s">
        <v>2020</v>
      </c>
    </row>
    <row r="619" spans="1:15" x14ac:dyDescent="0.25">
      <c r="A619" s="53" t="s">
        <v>1092</v>
      </c>
      <c r="B619" s="42" t="s">
        <v>1467</v>
      </c>
      <c r="C619" s="66" t="s">
        <v>484</v>
      </c>
      <c r="D619" s="68" t="s">
        <v>635</v>
      </c>
      <c r="E619" s="68" t="s">
        <v>33</v>
      </c>
      <c r="F619" s="68">
        <v>0</v>
      </c>
      <c r="G619" s="82" t="s">
        <v>53</v>
      </c>
      <c r="H619" s="82" t="s">
        <v>53</v>
      </c>
      <c r="I619" s="82" t="s">
        <v>53</v>
      </c>
      <c r="J619" s="82" t="s">
        <v>2020</v>
      </c>
      <c r="K619" s="82" t="s">
        <v>2020</v>
      </c>
      <c r="L619" s="82" t="s">
        <v>2020</v>
      </c>
      <c r="M619" s="82" t="s">
        <v>2020</v>
      </c>
      <c r="N619" s="82" t="s">
        <v>2020</v>
      </c>
      <c r="O619" s="82" t="s">
        <v>2020</v>
      </c>
    </row>
    <row r="620" spans="1:15" x14ac:dyDescent="0.25">
      <c r="A620" s="54" t="s">
        <v>1093</v>
      </c>
      <c r="B620" s="42" t="s">
        <v>1467</v>
      </c>
      <c r="C620" s="66" t="s">
        <v>475</v>
      </c>
      <c r="D620" s="68" t="s">
        <v>636</v>
      </c>
      <c r="E620" s="68" t="s">
        <v>33</v>
      </c>
      <c r="F620" s="68">
        <v>0</v>
      </c>
      <c r="G620" s="82" t="s">
        <v>53</v>
      </c>
      <c r="H620" s="82" t="s">
        <v>53</v>
      </c>
      <c r="I620" s="82" t="s">
        <v>53</v>
      </c>
      <c r="J620" s="82" t="s">
        <v>2020</v>
      </c>
      <c r="K620" s="82" t="s">
        <v>2020</v>
      </c>
      <c r="L620" s="82" t="s">
        <v>2020</v>
      </c>
      <c r="M620" s="82" t="s">
        <v>2020</v>
      </c>
      <c r="N620" s="82" t="s">
        <v>2020</v>
      </c>
      <c r="O620" s="82" t="s">
        <v>2020</v>
      </c>
    </row>
    <row r="621" spans="1:15" x14ac:dyDescent="0.25">
      <c r="A621" s="53" t="s">
        <v>1094</v>
      </c>
      <c r="B621" s="42" t="s">
        <v>1467</v>
      </c>
      <c r="C621" s="66" t="s">
        <v>488</v>
      </c>
      <c r="D621" s="68" t="s">
        <v>639</v>
      </c>
      <c r="E621" s="68" t="s">
        <v>33</v>
      </c>
      <c r="F621" s="68">
        <v>2</v>
      </c>
      <c r="G621" s="82" t="s">
        <v>54</v>
      </c>
      <c r="H621" s="82" t="s">
        <v>54</v>
      </c>
      <c r="I621" s="82" t="s">
        <v>53</v>
      </c>
      <c r="J621" s="82" t="s">
        <v>2020</v>
      </c>
      <c r="K621" s="82" t="s">
        <v>2020</v>
      </c>
      <c r="L621" s="82" t="s">
        <v>2020</v>
      </c>
      <c r="M621" s="82" t="s">
        <v>2020</v>
      </c>
      <c r="N621" s="82" t="s">
        <v>2020</v>
      </c>
      <c r="O621" s="82" t="s">
        <v>2020</v>
      </c>
    </row>
    <row r="622" spans="1:15" x14ac:dyDescent="0.25">
      <c r="A622" s="54" t="s">
        <v>1095</v>
      </c>
      <c r="B622" s="42" t="s">
        <v>1467</v>
      </c>
      <c r="C622" s="66" t="s">
        <v>640</v>
      </c>
      <c r="D622" s="68" t="s">
        <v>641</v>
      </c>
      <c r="E622" s="68" t="s">
        <v>33</v>
      </c>
      <c r="F622" s="68">
        <v>0</v>
      </c>
      <c r="G622" s="82" t="s">
        <v>53</v>
      </c>
      <c r="H622" s="82" t="s">
        <v>53</v>
      </c>
      <c r="I622" s="82" t="s">
        <v>53</v>
      </c>
      <c r="J622" s="82" t="s">
        <v>2020</v>
      </c>
      <c r="K622" s="82" t="s">
        <v>2020</v>
      </c>
      <c r="L622" s="82" t="s">
        <v>2020</v>
      </c>
      <c r="M622" s="82" t="s">
        <v>2020</v>
      </c>
      <c r="N622" s="82" t="s">
        <v>2020</v>
      </c>
      <c r="O622" s="82" t="s">
        <v>2020</v>
      </c>
    </row>
    <row r="623" spans="1:15" x14ac:dyDescent="0.25">
      <c r="A623" s="53" t="s">
        <v>1096</v>
      </c>
      <c r="B623" s="42" t="s">
        <v>1467</v>
      </c>
      <c r="C623" s="66" t="s">
        <v>642</v>
      </c>
      <c r="D623" s="68" t="s">
        <v>643</v>
      </c>
      <c r="E623" s="68" t="s">
        <v>33</v>
      </c>
      <c r="F623" s="68">
        <v>1</v>
      </c>
      <c r="G623" s="82" t="s">
        <v>53</v>
      </c>
      <c r="H623" s="82" t="s">
        <v>54</v>
      </c>
      <c r="I623" s="82" t="s">
        <v>53</v>
      </c>
      <c r="J623" s="82" t="s">
        <v>2020</v>
      </c>
      <c r="K623" s="82" t="s">
        <v>2020</v>
      </c>
      <c r="L623" s="82" t="s">
        <v>2020</v>
      </c>
      <c r="M623" s="82" t="s">
        <v>2020</v>
      </c>
      <c r="N623" s="82" t="s">
        <v>2020</v>
      </c>
      <c r="O623" s="82" t="s">
        <v>2020</v>
      </c>
    </row>
    <row r="624" spans="1:15" x14ac:dyDescent="0.25">
      <c r="A624" s="54" t="s">
        <v>1097</v>
      </c>
      <c r="B624" s="42" t="s">
        <v>1467</v>
      </c>
      <c r="C624" s="66" t="s">
        <v>476</v>
      </c>
      <c r="D624" s="68" t="s">
        <v>644</v>
      </c>
      <c r="E624" s="68" t="s">
        <v>33</v>
      </c>
      <c r="F624" s="68">
        <v>2</v>
      </c>
      <c r="G624" s="82" t="s">
        <v>55</v>
      </c>
      <c r="H624" s="82" t="s">
        <v>55</v>
      </c>
      <c r="I624" s="82" t="s">
        <v>53</v>
      </c>
      <c r="J624" s="82" t="s">
        <v>2020</v>
      </c>
      <c r="K624" s="82" t="s">
        <v>2020</v>
      </c>
      <c r="L624" s="82" t="s">
        <v>2020</v>
      </c>
      <c r="M624" s="82" t="s">
        <v>2020</v>
      </c>
      <c r="N624" s="82" t="s">
        <v>2020</v>
      </c>
      <c r="O624" s="82" t="s">
        <v>2020</v>
      </c>
    </row>
    <row r="625" spans="1:15" x14ac:dyDescent="0.25">
      <c r="A625" s="53" t="s">
        <v>1098</v>
      </c>
      <c r="B625" s="42" t="s">
        <v>1467</v>
      </c>
      <c r="C625" s="66" t="s">
        <v>662</v>
      </c>
      <c r="D625" s="68" t="s">
        <v>663</v>
      </c>
      <c r="E625" s="68" t="s">
        <v>33</v>
      </c>
      <c r="F625" s="68">
        <v>1</v>
      </c>
      <c r="G625" s="82" t="s">
        <v>54</v>
      </c>
      <c r="H625" s="82" t="s">
        <v>53</v>
      </c>
      <c r="I625" s="82" t="s">
        <v>53</v>
      </c>
      <c r="J625" s="82" t="s">
        <v>2020</v>
      </c>
      <c r="K625" s="82" t="s">
        <v>2020</v>
      </c>
      <c r="L625" s="82" t="s">
        <v>2020</v>
      </c>
      <c r="M625" s="82" t="s">
        <v>2020</v>
      </c>
      <c r="N625" s="82" t="s">
        <v>2020</v>
      </c>
      <c r="O625" s="82" t="s">
        <v>2020</v>
      </c>
    </row>
    <row r="626" spans="1:15" x14ac:dyDescent="0.25">
      <c r="A626" s="54" t="s">
        <v>1099</v>
      </c>
      <c r="B626" s="42" t="s">
        <v>1467</v>
      </c>
      <c r="C626" s="66" t="s">
        <v>487</v>
      </c>
      <c r="D626" s="68" t="s">
        <v>664</v>
      </c>
      <c r="E626" s="68" t="s">
        <v>33</v>
      </c>
      <c r="F626" s="68">
        <v>0</v>
      </c>
      <c r="G626" s="82" t="s">
        <v>53</v>
      </c>
      <c r="H626" s="82" t="s">
        <v>53</v>
      </c>
      <c r="I626" s="82" t="s">
        <v>53</v>
      </c>
      <c r="J626" s="82" t="s">
        <v>2020</v>
      </c>
      <c r="K626" s="82" t="s">
        <v>2020</v>
      </c>
      <c r="L626" s="82" t="s">
        <v>2020</v>
      </c>
      <c r="M626" s="82" t="s">
        <v>2020</v>
      </c>
      <c r="N626" s="82" t="s">
        <v>2020</v>
      </c>
      <c r="O626" s="82" t="s">
        <v>2020</v>
      </c>
    </row>
    <row r="627" spans="1:15" x14ac:dyDescent="0.25">
      <c r="A627" s="53" t="s">
        <v>1100</v>
      </c>
      <c r="B627" s="42" t="s">
        <v>1467</v>
      </c>
      <c r="C627" s="66" t="s">
        <v>436</v>
      </c>
      <c r="D627" s="68" t="s">
        <v>667</v>
      </c>
      <c r="E627" s="68" t="s">
        <v>33</v>
      </c>
      <c r="F627" s="68">
        <v>1</v>
      </c>
      <c r="G627" s="82" t="s">
        <v>54</v>
      </c>
      <c r="H627" s="82" t="s">
        <v>53</v>
      </c>
      <c r="I627" s="82" t="s">
        <v>53</v>
      </c>
      <c r="J627" s="82" t="s">
        <v>2020</v>
      </c>
      <c r="K627" s="82" t="s">
        <v>2020</v>
      </c>
      <c r="L627" s="82" t="s">
        <v>2020</v>
      </c>
      <c r="M627" s="82" t="s">
        <v>2020</v>
      </c>
      <c r="N627" s="82" t="s">
        <v>2020</v>
      </c>
      <c r="O627" s="82" t="s">
        <v>2020</v>
      </c>
    </row>
    <row r="628" spans="1:15" x14ac:dyDescent="0.25">
      <c r="A628" s="53" t="s">
        <v>1101</v>
      </c>
      <c r="B628" s="42" t="s">
        <v>1467</v>
      </c>
      <c r="C628" s="66" t="s">
        <v>451</v>
      </c>
      <c r="D628" s="68" t="s">
        <v>665</v>
      </c>
      <c r="E628" s="68" t="s">
        <v>33</v>
      </c>
      <c r="F628" s="68">
        <v>0</v>
      </c>
      <c r="G628" s="82" t="s">
        <v>53</v>
      </c>
      <c r="H628" s="82" t="s">
        <v>53</v>
      </c>
      <c r="I628" s="82" t="s">
        <v>53</v>
      </c>
      <c r="J628" s="82" t="s">
        <v>2020</v>
      </c>
      <c r="K628" s="82" t="s">
        <v>2020</v>
      </c>
      <c r="L628" s="82" t="s">
        <v>2020</v>
      </c>
      <c r="M628" s="82" t="s">
        <v>2020</v>
      </c>
      <c r="N628" s="82" t="s">
        <v>2020</v>
      </c>
      <c r="O628" s="82" t="s">
        <v>2020</v>
      </c>
    </row>
    <row r="629" spans="1:15" x14ac:dyDescent="0.25">
      <c r="A629" s="54" t="s">
        <v>1102</v>
      </c>
      <c r="B629" s="42" t="s">
        <v>1467</v>
      </c>
      <c r="C629" s="66" t="s">
        <v>435</v>
      </c>
      <c r="D629" s="68" t="s">
        <v>666</v>
      </c>
      <c r="E629" s="68" t="s">
        <v>33</v>
      </c>
      <c r="F629" s="68">
        <v>1</v>
      </c>
      <c r="G629" s="82" t="s">
        <v>54</v>
      </c>
      <c r="H629" s="82" t="s">
        <v>53</v>
      </c>
      <c r="I629" s="82" t="s">
        <v>53</v>
      </c>
      <c r="J629" s="82" t="s">
        <v>2020</v>
      </c>
      <c r="K629" s="82" t="s">
        <v>2020</v>
      </c>
      <c r="L629" s="82" t="s">
        <v>2020</v>
      </c>
      <c r="M629" s="82" t="s">
        <v>2020</v>
      </c>
      <c r="N629" s="82" t="s">
        <v>2020</v>
      </c>
      <c r="O629" s="82" t="s">
        <v>2020</v>
      </c>
    </row>
    <row r="630" spans="1:15" x14ac:dyDescent="0.25">
      <c r="A630" s="53" t="s">
        <v>1103</v>
      </c>
      <c r="B630" s="42" t="s">
        <v>1467</v>
      </c>
      <c r="C630" s="66" t="s">
        <v>1104</v>
      </c>
      <c r="D630" s="68" t="s">
        <v>1105</v>
      </c>
      <c r="E630" s="68" t="s">
        <v>33</v>
      </c>
      <c r="F630" s="68">
        <v>1</v>
      </c>
      <c r="G630" s="82" t="s">
        <v>54</v>
      </c>
      <c r="H630" s="82" t="s">
        <v>53</v>
      </c>
      <c r="I630" s="82" t="s">
        <v>53</v>
      </c>
      <c r="J630" s="82" t="s">
        <v>2020</v>
      </c>
      <c r="K630" s="82" t="s">
        <v>2020</v>
      </c>
      <c r="L630" s="82" t="s">
        <v>2020</v>
      </c>
      <c r="M630" s="82" t="s">
        <v>2020</v>
      </c>
      <c r="N630" s="82" t="s">
        <v>2020</v>
      </c>
      <c r="O630" s="82" t="s">
        <v>2020</v>
      </c>
    </row>
    <row r="631" spans="1:15" x14ac:dyDescent="0.25">
      <c r="A631" s="54" t="s">
        <v>1107</v>
      </c>
      <c r="B631" s="42" t="s">
        <v>1467</v>
      </c>
      <c r="C631" s="66" t="s">
        <v>479</v>
      </c>
      <c r="D631" s="68" t="s">
        <v>670</v>
      </c>
      <c r="E631" s="68" t="s">
        <v>33</v>
      </c>
      <c r="F631" s="68">
        <v>0</v>
      </c>
      <c r="G631" s="82" t="s">
        <v>53</v>
      </c>
      <c r="H631" s="82" t="s">
        <v>53</v>
      </c>
      <c r="I631" s="82" t="s">
        <v>53</v>
      </c>
      <c r="J631" s="82" t="s">
        <v>2020</v>
      </c>
      <c r="K631" s="82" t="s">
        <v>2020</v>
      </c>
      <c r="L631" s="82" t="s">
        <v>2020</v>
      </c>
      <c r="M631" s="82" t="s">
        <v>2020</v>
      </c>
      <c r="N631" s="82" t="s">
        <v>2020</v>
      </c>
      <c r="O631" s="82" t="s">
        <v>2020</v>
      </c>
    </row>
    <row r="632" spans="1:15" x14ac:dyDescent="0.25">
      <c r="A632" s="53" t="s">
        <v>1108</v>
      </c>
      <c r="B632" s="42" t="s">
        <v>1467</v>
      </c>
      <c r="C632" s="66" t="s">
        <v>671</v>
      </c>
      <c r="D632" s="68" t="s">
        <v>672</v>
      </c>
      <c r="E632" s="68" t="s">
        <v>33</v>
      </c>
      <c r="F632" s="68">
        <v>1</v>
      </c>
      <c r="G632" s="82" t="s">
        <v>53</v>
      </c>
      <c r="H632" s="82" t="s">
        <v>54</v>
      </c>
      <c r="I632" s="82" t="s">
        <v>53</v>
      </c>
      <c r="J632" s="82" t="s">
        <v>2020</v>
      </c>
      <c r="K632" s="82" t="s">
        <v>2020</v>
      </c>
      <c r="L632" s="82" t="s">
        <v>2020</v>
      </c>
      <c r="M632" s="82" t="s">
        <v>2020</v>
      </c>
      <c r="N632" s="82" t="s">
        <v>2020</v>
      </c>
      <c r="O632" s="82" t="s">
        <v>2020</v>
      </c>
    </row>
    <row r="633" spans="1:15" x14ac:dyDescent="0.25">
      <c r="A633" s="54" t="s">
        <v>1109</v>
      </c>
      <c r="B633" s="42" t="s">
        <v>1467</v>
      </c>
      <c r="C633" s="66" t="s">
        <v>456</v>
      </c>
      <c r="D633" s="68" t="s">
        <v>674</v>
      </c>
      <c r="E633" s="68" t="s">
        <v>33</v>
      </c>
      <c r="F633" s="68">
        <v>2</v>
      </c>
      <c r="G633" s="82" t="s">
        <v>54</v>
      </c>
      <c r="H633" s="82" t="s">
        <v>54</v>
      </c>
      <c r="I633" s="82" t="s">
        <v>53</v>
      </c>
      <c r="J633" s="82" t="s">
        <v>2020</v>
      </c>
      <c r="K633" s="82" t="s">
        <v>2020</v>
      </c>
      <c r="L633" s="82" t="s">
        <v>2020</v>
      </c>
      <c r="M633" s="82" t="s">
        <v>2020</v>
      </c>
      <c r="N633" s="82" t="s">
        <v>2020</v>
      </c>
      <c r="O633" s="82" t="s">
        <v>2020</v>
      </c>
    </row>
    <row r="634" spans="1:15" x14ac:dyDescent="0.25">
      <c r="A634" s="53" t="s">
        <v>1110</v>
      </c>
      <c r="B634" s="42" t="s">
        <v>1467</v>
      </c>
      <c r="C634" s="66" t="s">
        <v>675</v>
      </c>
      <c r="D634" s="68" t="s">
        <v>676</v>
      </c>
      <c r="E634" s="68" t="s">
        <v>33</v>
      </c>
      <c r="F634" s="68">
        <v>1</v>
      </c>
      <c r="G634" s="82" t="s">
        <v>53</v>
      </c>
      <c r="H634" s="82" t="s">
        <v>54</v>
      </c>
      <c r="I634" s="82" t="s">
        <v>53</v>
      </c>
      <c r="J634" s="82" t="s">
        <v>2020</v>
      </c>
      <c r="K634" s="82" t="s">
        <v>2020</v>
      </c>
      <c r="L634" s="82" t="s">
        <v>2020</v>
      </c>
      <c r="M634" s="82" t="s">
        <v>2020</v>
      </c>
      <c r="N634" s="82" t="s">
        <v>2020</v>
      </c>
      <c r="O634" s="82" t="s">
        <v>2020</v>
      </c>
    </row>
    <row r="635" spans="1:15" x14ac:dyDescent="0.25">
      <c r="A635" s="54" t="s">
        <v>1111</v>
      </c>
      <c r="B635" s="42" t="s">
        <v>1467</v>
      </c>
      <c r="C635" s="66" t="s">
        <v>1112</v>
      </c>
      <c r="D635" s="68" t="s">
        <v>1113</v>
      </c>
      <c r="E635" s="68" t="s">
        <v>33</v>
      </c>
      <c r="F635" s="68">
        <v>1</v>
      </c>
      <c r="G635" s="82" t="s">
        <v>54</v>
      </c>
      <c r="H635" s="82" t="s">
        <v>53</v>
      </c>
      <c r="I635" s="82" t="s">
        <v>53</v>
      </c>
      <c r="J635" s="82" t="s">
        <v>2020</v>
      </c>
      <c r="K635" s="82" t="s">
        <v>2020</v>
      </c>
      <c r="L635" s="82" t="s">
        <v>2020</v>
      </c>
      <c r="M635" s="82" t="s">
        <v>2020</v>
      </c>
      <c r="N635" s="82" t="s">
        <v>2020</v>
      </c>
      <c r="O635" s="82" t="s">
        <v>2020</v>
      </c>
    </row>
    <row r="636" spans="1:15" x14ac:dyDescent="0.25">
      <c r="A636" s="53" t="s">
        <v>1114</v>
      </c>
      <c r="B636" s="42" t="s">
        <v>1467</v>
      </c>
      <c r="C636" s="66" t="s">
        <v>495</v>
      </c>
      <c r="D636" s="68" t="s">
        <v>679</v>
      </c>
      <c r="E636" s="68" t="s">
        <v>33</v>
      </c>
      <c r="F636" s="68">
        <v>1</v>
      </c>
      <c r="G636" s="82" t="s">
        <v>53</v>
      </c>
      <c r="H636" s="82" t="s">
        <v>55</v>
      </c>
      <c r="I636" s="82" t="s">
        <v>53</v>
      </c>
      <c r="J636" s="82" t="s">
        <v>2020</v>
      </c>
      <c r="K636" s="82" t="s">
        <v>2020</v>
      </c>
      <c r="L636" s="82" t="s">
        <v>2020</v>
      </c>
      <c r="M636" s="82" t="s">
        <v>2020</v>
      </c>
      <c r="N636" s="82" t="s">
        <v>2020</v>
      </c>
      <c r="O636" s="82" t="s">
        <v>2020</v>
      </c>
    </row>
    <row r="637" spans="1:15" x14ac:dyDescent="0.25">
      <c r="A637" s="54" t="s">
        <v>1115</v>
      </c>
      <c r="B637" s="42" t="s">
        <v>1467</v>
      </c>
      <c r="C637" s="66" t="s">
        <v>496</v>
      </c>
      <c r="D637" s="68" t="s">
        <v>680</v>
      </c>
      <c r="E637" s="68" t="s">
        <v>33</v>
      </c>
      <c r="F637" s="68">
        <v>1</v>
      </c>
      <c r="G637" s="82" t="s">
        <v>53</v>
      </c>
      <c r="H637" s="82" t="s">
        <v>53</v>
      </c>
      <c r="I637" s="82" t="s">
        <v>54</v>
      </c>
      <c r="J637" s="82" t="s">
        <v>2020</v>
      </c>
      <c r="K637" s="82" t="s">
        <v>2020</v>
      </c>
      <c r="L637" s="82" t="s">
        <v>2020</v>
      </c>
      <c r="M637" s="82" t="s">
        <v>2020</v>
      </c>
      <c r="N637" s="82" t="s">
        <v>2020</v>
      </c>
      <c r="O637" s="82" t="s">
        <v>2020</v>
      </c>
    </row>
    <row r="638" spans="1:15" x14ac:dyDescent="0.25">
      <c r="A638" s="53" t="s">
        <v>1116</v>
      </c>
      <c r="B638" s="42" t="s">
        <v>1467</v>
      </c>
      <c r="C638" s="66" t="s">
        <v>689</v>
      </c>
      <c r="D638" s="68" t="s">
        <v>690</v>
      </c>
      <c r="E638" s="68" t="s">
        <v>37</v>
      </c>
      <c r="F638" s="68">
        <v>0</v>
      </c>
      <c r="G638" s="82" t="s">
        <v>53</v>
      </c>
      <c r="H638" s="82" t="s">
        <v>53</v>
      </c>
      <c r="I638" s="82" t="s">
        <v>53</v>
      </c>
      <c r="J638" s="82" t="s">
        <v>2020</v>
      </c>
      <c r="K638" s="82" t="s">
        <v>2020</v>
      </c>
      <c r="L638" s="82" t="s">
        <v>2020</v>
      </c>
      <c r="M638" s="82" t="s">
        <v>2020</v>
      </c>
      <c r="N638" s="82" t="s">
        <v>2020</v>
      </c>
      <c r="O638" s="82" t="s">
        <v>2020</v>
      </c>
    </row>
    <row r="639" spans="1:15" x14ac:dyDescent="0.25">
      <c r="A639" s="54" t="s">
        <v>1117</v>
      </c>
      <c r="B639" s="42" t="s">
        <v>1467</v>
      </c>
      <c r="C639" s="66" t="s">
        <v>585</v>
      </c>
      <c r="D639" s="68" t="s">
        <v>586</v>
      </c>
      <c r="E639" s="68" t="s">
        <v>37</v>
      </c>
      <c r="F639" s="68">
        <v>0</v>
      </c>
      <c r="G639" s="82" t="s">
        <v>53</v>
      </c>
      <c r="H639" s="82" t="s">
        <v>53</v>
      </c>
      <c r="I639" s="82" t="s">
        <v>53</v>
      </c>
      <c r="J639" s="82" t="s">
        <v>2020</v>
      </c>
      <c r="K639" s="82" t="s">
        <v>2020</v>
      </c>
      <c r="L639" s="82" t="s">
        <v>2020</v>
      </c>
      <c r="M639" s="82" t="s">
        <v>2020</v>
      </c>
      <c r="N639" s="82" t="s">
        <v>2020</v>
      </c>
      <c r="O639" s="82" t="s">
        <v>2020</v>
      </c>
    </row>
    <row r="640" spans="1:15" x14ac:dyDescent="0.25">
      <c r="A640" s="53" t="s">
        <v>1477</v>
      </c>
      <c r="B640" s="42" t="s">
        <v>1653</v>
      </c>
      <c r="C640" s="66" t="s">
        <v>1478</v>
      </c>
      <c r="D640" s="68" t="s">
        <v>1479</v>
      </c>
      <c r="E640" s="68" t="s">
        <v>58</v>
      </c>
      <c r="F640" s="68">
        <v>0</v>
      </c>
      <c r="G640" s="82" t="s">
        <v>53</v>
      </c>
      <c r="H640" s="82" t="s">
        <v>53</v>
      </c>
      <c r="I640" s="82" t="s">
        <v>53</v>
      </c>
      <c r="J640" s="82" t="s">
        <v>2020</v>
      </c>
      <c r="K640" s="82" t="s">
        <v>2020</v>
      </c>
      <c r="L640" s="82" t="s">
        <v>2020</v>
      </c>
      <c r="M640" s="82" t="s">
        <v>2020</v>
      </c>
      <c r="N640" s="82" t="s">
        <v>2020</v>
      </c>
      <c r="O640" s="82" t="s">
        <v>2020</v>
      </c>
    </row>
    <row r="641" spans="1:15" ht="30" x14ac:dyDescent="0.25">
      <c r="A641" s="54" t="s">
        <v>1480</v>
      </c>
      <c r="B641" s="42" t="s">
        <v>1653</v>
      </c>
      <c r="C641" s="66" t="s">
        <v>508</v>
      </c>
      <c r="D641" s="68" t="s">
        <v>509</v>
      </c>
      <c r="E641" s="68" t="s">
        <v>37</v>
      </c>
      <c r="F641" s="68">
        <v>1</v>
      </c>
      <c r="G641" s="82" t="s">
        <v>53</v>
      </c>
      <c r="H641" s="82" t="s">
        <v>54</v>
      </c>
      <c r="I641" s="82" t="s">
        <v>53</v>
      </c>
      <c r="J641" s="82" t="s">
        <v>2020</v>
      </c>
      <c r="K641" s="82" t="s">
        <v>2020</v>
      </c>
      <c r="L641" s="82" t="s">
        <v>2020</v>
      </c>
      <c r="M641" s="82" t="s">
        <v>2020</v>
      </c>
      <c r="N641" s="82" t="s">
        <v>2020</v>
      </c>
      <c r="O641" s="82" t="s">
        <v>2020</v>
      </c>
    </row>
    <row r="642" spans="1:15" x14ac:dyDescent="0.25">
      <c r="A642" s="53" t="s">
        <v>1481</v>
      </c>
      <c r="B642" s="42" t="s">
        <v>1653</v>
      </c>
      <c r="C642" s="66" t="s">
        <v>510</v>
      </c>
      <c r="D642" s="68" t="s">
        <v>511</v>
      </c>
      <c r="E642" s="68" t="s">
        <v>37</v>
      </c>
      <c r="F642" s="68">
        <v>0</v>
      </c>
      <c r="G642" s="82" t="s">
        <v>53</v>
      </c>
      <c r="H642" s="82" t="s">
        <v>53</v>
      </c>
      <c r="I642" s="82" t="s">
        <v>53</v>
      </c>
      <c r="J642" s="82" t="s">
        <v>2020</v>
      </c>
      <c r="K642" s="82" t="s">
        <v>2020</v>
      </c>
      <c r="L642" s="82" t="s">
        <v>2020</v>
      </c>
      <c r="M642" s="82" t="s">
        <v>2020</v>
      </c>
      <c r="N642" s="82" t="s">
        <v>2020</v>
      </c>
      <c r="O642" s="82" t="s">
        <v>2020</v>
      </c>
    </row>
    <row r="643" spans="1:15" x14ac:dyDescent="0.25">
      <c r="A643" s="54" t="s">
        <v>1482</v>
      </c>
      <c r="B643" s="42" t="s">
        <v>1653</v>
      </c>
      <c r="C643" s="66" t="s">
        <v>691</v>
      </c>
      <c r="D643" s="68" t="s">
        <v>692</v>
      </c>
      <c r="E643" s="68" t="s">
        <v>58</v>
      </c>
      <c r="F643" s="68">
        <v>1</v>
      </c>
      <c r="G643" s="82" t="s">
        <v>53</v>
      </c>
      <c r="H643" s="82" t="s">
        <v>54</v>
      </c>
      <c r="I643" s="82" t="s">
        <v>53</v>
      </c>
      <c r="J643" s="82" t="s">
        <v>2020</v>
      </c>
      <c r="K643" s="82" t="s">
        <v>2020</v>
      </c>
      <c r="L643" s="82" t="s">
        <v>2020</v>
      </c>
      <c r="M643" s="82" t="s">
        <v>2020</v>
      </c>
      <c r="N643" s="82" t="s">
        <v>2020</v>
      </c>
      <c r="O643" s="82" t="s">
        <v>2020</v>
      </c>
    </row>
    <row r="644" spans="1:15" x14ac:dyDescent="0.25">
      <c r="A644" s="53" t="s">
        <v>1483</v>
      </c>
      <c r="B644" s="42" t="s">
        <v>1653</v>
      </c>
      <c r="C644" s="66" t="s">
        <v>697</v>
      </c>
      <c r="D644" s="68" t="s">
        <v>698</v>
      </c>
      <c r="E644" s="68" t="s">
        <v>58</v>
      </c>
      <c r="F644" s="68">
        <v>0</v>
      </c>
      <c r="G644" s="82" t="s">
        <v>53</v>
      </c>
      <c r="H644" s="82" t="s">
        <v>53</v>
      </c>
      <c r="I644" s="82" t="s">
        <v>53</v>
      </c>
      <c r="J644" s="82" t="s">
        <v>2020</v>
      </c>
      <c r="K644" s="82" t="s">
        <v>2020</v>
      </c>
      <c r="L644" s="82" t="s">
        <v>2020</v>
      </c>
      <c r="M644" s="82" t="s">
        <v>2020</v>
      </c>
      <c r="N644" s="82" t="s">
        <v>2020</v>
      </c>
      <c r="O644" s="82" t="s">
        <v>2020</v>
      </c>
    </row>
    <row r="645" spans="1:15" x14ac:dyDescent="0.25">
      <c r="A645" s="54" t="s">
        <v>1484</v>
      </c>
      <c r="B645" s="42" t="s">
        <v>1653</v>
      </c>
      <c r="C645" s="66" t="s">
        <v>514</v>
      </c>
      <c r="D645" s="68" t="s">
        <v>515</v>
      </c>
      <c r="E645" s="68" t="s">
        <v>37</v>
      </c>
      <c r="F645" s="68">
        <v>1</v>
      </c>
      <c r="G645" s="82" t="s">
        <v>53</v>
      </c>
      <c r="H645" s="82" t="s">
        <v>54</v>
      </c>
      <c r="I645" s="82" t="s">
        <v>53</v>
      </c>
      <c r="J645" s="82" t="s">
        <v>2020</v>
      </c>
      <c r="K645" s="82" t="s">
        <v>2020</v>
      </c>
      <c r="L645" s="82" t="s">
        <v>2020</v>
      </c>
      <c r="M645" s="82" t="s">
        <v>2020</v>
      </c>
      <c r="N645" s="82" t="s">
        <v>2020</v>
      </c>
      <c r="O645" s="82" t="s">
        <v>2020</v>
      </c>
    </row>
    <row r="646" spans="1:15" x14ac:dyDescent="0.25">
      <c r="A646" s="53" t="s">
        <v>1485</v>
      </c>
      <c r="B646" s="42" t="s">
        <v>1653</v>
      </c>
      <c r="C646" s="66" t="s">
        <v>699</v>
      </c>
      <c r="D646" s="68" t="s">
        <v>700</v>
      </c>
      <c r="E646" s="68" t="s">
        <v>58</v>
      </c>
      <c r="F646" s="68">
        <v>0</v>
      </c>
      <c r="G646" s="82" t="s">
        <v>53</v>
      </c>
      <c r="H646" s="82" t="s">
        <v>53</v>
      </c>
      <c r="I646" s="82" t="s">
        <v>53</v>
      </c>
      <c r="J646" s="82" t="s">
        <v>2020</v>
      </c>
      <c r="K646" s="82" t="s">
        <v>2020</v>
      </c>
      <c r="L646" s="82" t="s">
        <v>2020</v>
      </c>
      <c r="M646" s="82" t="s">
        <v>2020</v>
      </c>
      <c r="N646" s="82" t="s">
        <v>2020</v>
      </c>
      <c r="O646" s="82" t="s">
        <v>2020</v>
      </c>
    </row>
    <row r="647" spans="1:15" x14ac:dyDescent="0.25">
      <c r="A647" s="54" t="s">
        <v>1486</v>
      </c>
      <c r="B647" s="42" t="s">
        <v>1653</v>
      </c>
      <c r="C647" s="66" t="s">
        <v>516</v>
      </c>
      <c r="D647" s="68" t="s">
        <v>517</v>
      </c>
      <c r="E647" s="68" t="s">
        <v>37</v>
      </c>
      <c r="F647" s="68">
        <v>1</v>
      </c>
      <c r="G647" s="82" t="s">
        <v>53</v>
      </c>
      <c r="H647" s="82" t="s">
        <v>54</v>
      </c>
      <c r="I647" s="82" t="s">
        <v>53</v>
      </c>
      <c r="J647" s="82" t="s">
        <v>2020</v>
      </c>
      <c r="K647" s="82" t="s">
        <v>2020</v>
      </c>
      <c r="L647" s="82" t="s">
        <v>2020</v>
      </c>
      <c r="M647" s="82" t="s">
        <v>2020</v>
      </c>
      <c r="N647" s="82" t="s">
        <v>2020</v>
      </c>
      <c r="O647" s="82" t="s">
        <v>2020</v>
      </c>
    </row>
    <row r="648" spans="1:15" ht="30" x14ac:dyDescent="0.25">
      <c r="A648" s="53" t="s">
        <v>1487</v>
      </c>
      <c r="B648" s="42" t="s">
        <v>1653</v>
      </c>
      <c r="C648" s="66" t="s">
        <v>703</v>
      </c>
      <c r="D648" s="68" t="s">
        <v>704</v>
      </c>
      <c r="E648" s="68" t="s">
        <v>58</v>
      </c>
      <c r="F648" s="68">
        <v>1</v>
      </c>
      <c r="G648" s="82" t="s">
        <v>54</v>
      </c>
      <c r="H648" s="82" t="s">
        <v>53</v>
      </c>
      <c r="I648" s="82" t="s">
        <v>53</v>
      </c>
      <c r="J648" s="82" t="s">
        <v>2020</v>
      </c>
      <c r="K648" s="82" t="s">
        <v>2020</v>
      </c>
      <c r="L648" s="82" t="s">
        <v>2020</v>
      </c>
      <c r="M648" s="82" t="s">
        <v>2020</v>
      </c>
      <c r="N648" s="82" t="s">
        <v>2020</v>
      </c>
      <c r="O648" s="82" t="s">
        <v>2020</v>
      </c>
    </row>
    <row r="649" spans="1:15" x14ac:dyDescent="0.25">
      <c r="A649" s="54" t="s">
        <v>1488</v>
      </c>
      <c r="B649" s="42" t="s">
        <v>1653</v>
      </c>
      <c r="C649" s="66" t="s">
        <v>705</v>
      </c>
      <c r="D649" s="68" t="s">
        <v>706</v>
      </c>
      <c r="E649" s="68" t="s">
        <v>58</v>
      </c>
      <c r="F649" s="68">
        <v>1</v>
      </c>
      <c r="G649" s="82" t="s">
        <v>53</v>
      </c>
      <c r="H649" s="82" t="s">
        <v>54</v>
      </c>
      <c r="I649" s="82" t="s">
        <v>53</v>
      </c>
      <c r="J649" s="82" t="s">
        <v>2020</v>
      </c>
      <c r="K649" s="82" t="s">
        <v>2020</v>
      </c>
      <c r="L649" s="82" t="s">
        <v>2020</v>
      </c>
      <c r="M649" s="82" t="s">
        <v>2020</v>
      </c>
      <c r="N649" s="82" t="s">
        <v>2020</v>
      </c>
      <c r="O649" s="82" t="s">
        <v>2020</v>
      </c>
    </row>
    <row r="650" spans="1:15" x14ac:dyDescent="0.25">
      <c r="A650" s="53" t="s">
        <v>1489</v>
      </c>
      <c r="B650" s="42" t="s">
        <v>1653</v>
      </c>
      <c r="C650" s="66" t="s">
        <v>707</v>
      </c>
      <c r="D650" s="68" t="s">
        <v>708</v>
      </c>
      <c r="E650" s="68" t="s">
        <v>58</v>
      </c>
      <c r="F650" s="68">
        <v>0</v>
      </c>
      <c r="G650" s="82" t="s">
        <v>53</v>
      </c>
      <c r="H650" s="82" t="s">
        <v>53</v>
      </c>
      <c r="I650" s="82" t="s">
        <v>53</v>
      </c>
      <c r="J650" s="82" t="s">
        <v>2020</v>
      </c>
      <c r="K650" s="82" t="s">
        <v>2020</v>
      </c>
      <c r="L650" s="82" t="s">
        <v>2020</v>
      </c>
      <c r="M650" s="82" t="s">
        <v>2020</v>
      </c>
      <c r="N650" s="82" t="s">
        <v>2020</v>
      </c>
      <c r="O650" s="82" t="s">
        <v>2020</v>
      </c>
    </row>
    <row r="651" spans="1:15" ht="30" x14ac:dyDescent="0.25">
      <c r="A651" s="54" t="s">
        <v>1490</v>
      </c>
      <c r="B651" s="42" t="s">
        <v>1653</v>
      </c>
      <c r="C651" s="66" t="s">
        <v>709</v>
      </c>
      <c r="D651" s="68" t="s">
        <v>710</v>
      </c>
      <c r="E651" s="68" t="s">
        <v>58</v>
      </c>
      <c r="F651" s="68">
        <v>1</v>
      </c>
      <c r="G651" s="82" t="s">
        <v>53</v>
      </c>
      <c r="H651" s="82" t="s">
        <v>54</v>
      </c>
      <c r="I651" s="82" t="s">
        <v>53</v>
      </c>
      <c r="J651" s="82" t="s">
        <v>2020</v>
      </c>
      <c r="K651" s="82" t="s">
        <v>2020</v>
      </c>
      <c r="L651" s="82" t="s">
        <v>2020</v>
      </c>
      <c r="M651" s="82" t="s">
        <v>2020</v>
      </c>
      <c r="N651" s="82" t="s">
        <v>2020</v>
      </c>
      <c r="O651" s="82" t="s">
        <v>2020</v>
      </c>
    </row>
    <row r="652" spans="1:15" ht="30" x14ac:dyDescent="0.25">
      <c r="A652" s="53" t="s">
        <v>1491</v>
      </c>
      <c r="B652" s="42" t="s">
        <v>1653</v>
      </c>
      <c r="C652" s="66" t="s">
        <v>711</v>
      </c>
      <c r="D652" s="68" t="s">
        <v>712</v>
      </c>
      <c r="E652" s="68" t="s">
        <v>58</v>
      </c>
      <c r="F652" s="68">
        <v>1</v>
      </c>
      <c r="G652" s="82" t="s">
        <v>53</v>
      </c>
      <c r="H652" s="82" t="s">
        <v>54</v>
      </c>
      <c r="I652" s="82" t="s">
        <v>53</v>
      </c>
      <c r="J652" s="82" t="s">
        <v>2020</v>
      </c>
      <c r="K652" s="82" t="s">
        <v>2020</v>
      </c>
      <c r="L652" s="82" t="s">
        <v>2020</v>
      </c>
      <c r="M652" s="82" t="s">
        <v>2020</v>
      </c>
      <c r="N652" s="82" t="s">
        <v>2020</v>
      </c>
      <c r="O652" s="82" t="s">
        <v>2020</v>
      </c>
    </row>
    <row r="653" spans="1:15" ht="30" x14ac:dyDescent="0.25">
      <c r="A653" s="54" t="s">
        <v>1492</v>
      </c>
      <c r="B653" s="42" t="s">
        <v>1653</v>
      </c>
      <c r="C653" s="66" t="s">
        <v>713</v>
      </c>
      <c r="D653" s="68" t="s">
        <v>714</v>
      </c>
      <c r="E653" s="68" t="s">
        <v>58</v>
      </c>
      <c r="F653" s="68">
        <v>0</v>
      </c>
      <c r="G653" s="82" t="s">
        <v>53</v>
      </c>
      <c r="H653" s="82" t="s">
        <v>53</v>
      </c>
      <c r="I653" s="82" t="s">
        <v>53</v>
      </c>
      <c r="J653" s="82" t="s">
        <v>2020</v>
      </c>
      <c r="K653" s="82" t="s">
        <v>2020</v>
      </c>
      <c r="L653" s="82" t="s">
        <v>2020</v>
      </c>
      <c r="M653" s="82" t="s">
        <v>2020</v>
      </c>
      <c r="N653" s="82" t="s">
        <v>2020</v>
      </c>
      <c r="O653" s="82" t="s">
        <v>2020</v>
      </c>
    </row>
    <row r="654" spans="1:15" x14ac:dyDescent="0.25">
      <c r="A654" s="53" t="s">
        <v>1493</v>
      </c>
      <c r="B654" s="42" t="s">
        <v>1653</v>
      </c>
      <c r="C654" s="66" t="s">
        <v>715</v>
      </c>
      <c r="D654" s="68" t="s">
        <v>716</v>
      </c>
      <c r="E654" s="68" t="s">
        <v>58</v>
      </c>
      <c r="F654" s="68">
        <v>0</v>
      </c>
      <c r="G654" s="82" t="s">
        <v>53</v>
      </c>
      <c r="H654" s="82" t="s">
        <v>53</v>
      </c>
      <c r="I654" s="82" t="s">
        <v>53</v>
      </c>
      <c r="J654" s="82" t="s">
        <v>2020</v>
      </c>
      <c r="K654" s="82" t="s">
        <v>2020</v>
      </c>
      <c r="L654" s="82" t="s">
        <v>2020</v>
      </c>
      <c r="M654" s="82" t="s">
        <v>2020</v>
      </c>
      <c r="N654" s="82" t="s">
        <v>2020</v>
      </c>
      <c r="O654" s="82" t="s">
        <v>2020</v>
      </c>
    </row>
    <row r="655" spans="1:15" x14ac:dyDescent="0.25">
      <c r="A655" s="54" t="s">
        <v>1494</v>
      </c>
      <c r="B655" s="42" t="s">
        <v>1653</v>
      </c>
      <c r="C655" s="66" t="s">
        <v>717</v>
      </c>
      <c r="D655" s="68" t="s">
        <v>718</v>
      </c>
      <c r="E655" s="68" t="s">
        <v>58</v>
      </c>
      <c r="F655" s="68">
        <v>2</v>
      </c>
      <c r="G655" s="82" t="s">
        <v>55</v>
      </c>
      <c r="H655" s="82" t="s">
        <v>55</v>
      </c>
      <c r="I655" s="82" t="s">
        <v>53</v>
      </c>
      <c r="J655" s="82" t="s">
        <v>2020</v>
      </c>
      <c r="K655" s="82" t="s">
        <v>2020</v>
      </c>
      <c r="L655" s="82" t="s">
        <v>2020</v>
      </c>
      <c r="M655" s="82" t="s">
        <v>2020</v>
      </c>
      <c r="N655" s="82" t="s">
        <v>2020</v>
      </c>
      <c r="O655" s="82" t="s">
        <v>2020</v>
      </c>
    </row>
    <row r="656" spans="1:15" x14ac:dyDescent="0.25">
      <c r="A656" s="53" t="s">
        <v>1495</v>
      </c>
      <c r="B656" s="42" t="s">
        <v>1653</v>
      </c>
      <c r="C656" s="66" t="s">
        <v>719</v>
      </c>
      <c r="D656" s="68" t="s">
        <v>720</v>
      </c>
      <c r="E656" s="68" t="s">
        <v>58</v>
      </c>
      <c r="F656" s="68">
        <v>0</v>
      </c>
      <c r="G656" s="82" t="s">
        <v>53</v>
      </c>
      <c r="H656" s="82" t="s">
        <v>53</v>
      </c>
      <c r="I656" s="82" t="s">
        <v>53</v>
      </c>
      <c r="J656" s="82" t="s">
        <v>2020</v>
      </c>
      <c r="K656" s="82" t="s">
        <v>2020</v>
      </c>
      <c r="L656" s="82" t="s">
        <v>2020</v>
      </c>
      <c r="M656" s="82" t="s">
        <v>2020</v>
      </c>
      <c r="N656" s="82" t="s">
        <v>2020</v>
      </c>
      <c r="O656" s="82" t="s">
        <v>2020</v>
      </c>
    </row>
    <row r="657" spans="1:15" ht="30" x14ac:dyDescent="0.25">
      <c r="A657" s="54" t="s">
        <v>1496</v>
      </c>
      <c r="B657" s="42" t="s">
        <v>1653</v>
      </c>
      <c r="C657" s="66" t="s">
        <v>577</v>
      </c>
      <c r="D657" s="68" t="s">
        <v>578</v>
      </c>
      <c r="E657" s="68" t="s">
        <v>37</v>
      </c>
      <c r="F657" s="68">
        <v>2</v>
      </c>
      <c r="G657" s="82" t="s">
        <v>54</v>
      </c>
      <c r="H657" s="82" t="s">
        <v>54</v>
      </c>
      <c r="I657" s="82" t="s">
        <v>53</v>
      </c>
      <c r="J657" s="82" t="s">
        <v>2020</v>
      </c>
      <c r="K657" s="82" t="s">
        <v>2020</v>
      </c>
      <c r="L657" s="82" t="s">
        <v>2020</v>
      </c>
      <c r="M657" s="82" t="s">
        <v>2020</v>
      </c>
      <c r="N657" s="82" t="s">
        <v>2020</v>
      </c>
      <c r="O657" s="82" t="s">
        <v>2020</v>
      </c>
    </row>
    <row r="658" spans="1:15" ht="30" x14ac:dyDescent="0.25">
      <c r="A658" s="53" t="s">
        <v>1497</v>
      </c>
      <c r="B658" s="42" t="s">
        <v>1653</v>
      </c>
      <c r="C658" s="66" t="s">
        <v>733</v>
      </c>
      <c r="D658" s="68" t="s">
        <v>734</v>
      </c>
      <c r="E658" s="68" t="s">
        <v>58</v>
      </c>
      <c r="F658" s="68">
        <v>0</v>
      </c>
      <c r="G658" s="82" t="s">
        <v>53</v>
      </c>
      <c r="H658" s="82" t="s">
        <v>53</v>
      </c>
      <c r="I658" s="82" t="s">
        <v>53</v>
      </c>
      <c r="J658" s="82" t="s">
        <v>2020</v>
      </c>
      <c r="K658" s="82" t="s">
        <v>2020</v>
      </c>
      <c r="L658" s="82" t="s">
        <v>2020</v>
      </c>
      <c r="M658" s="82" t="s">
        <v>2020</v>
      </c>
      <c r="N658" s="82" t="s">
        <v>2020</v>
      </c>
      <c r="O658" s="82" t="s">
        <v>2020</v>
      </c>
    </row>
    <row r="659" spans="1:15" ht="30" x14ac:dyDescent="0.25">
      <c r="A659" s="54" t="s">
        <v>1498</v>
      </c>
      <c r="B659" s="42" t="s">
        <v>1653</v>
      </c>
      <c r="C659" s="66" t="s">
        <v>735</v>
      </c>
      <c r="D659" s="68" t="s">
        <v>736</v>
      </c>
      <c r="E659" s="68" t="s">
        <v>58</v>
      </c>
      <c r="F659" s="68">
        <v>0</v>
      </c>
      <c r="G659" s="82" t="s">
        <v>53</v>
      </c>
      <c r="H659" s="82" t="s">
        <v>53</v>
      </c>
      <c r="I659" s="82" t="s">
        <v>53</v>
      </c>
      <c r="J659" s="82" t="s">
        <v>2020</v>
      </c>
      <c r="K659" s="82" t="s">
        <v>2020</v>
      </c>
      <c r="L659" s="82" t="s">
        <v>2020</v>
      </c>
      <c r="M659" s="82" t="s">
        <v>2020</v>
      </c>
      <c r="N659" s="82" t="s">
        <v>2020</v>
      </c>
      <c r="O659" s="82" t="s">
        <v>2020</v>
      </c>
    </row>
    <row r="660" spans="1:15" x14ac:dyDescent="0.25">
      <c r="A660" s="53" t="s">
        <v>1499</v>
      </c>
      <c r="B660" s="42" t="s">
        <v>1653</v>
      </c>
      <c r="C660" s="66" t="s">
        <v>579</v>
      </c>
      <c r="D660" s="68" t="s">
        <v>580</v>
      </c>
      <c r="E660" s="68" t="s">
        <v>37</v>
      </c>
      <c r="F660" s="68">
        <v>0</v>
      </c>
      <c r="G660" s="82" t="s">
        <v>53</v>
      </c>
      <c r="H660" s="82" t="s">
        <v>53</v>
      </c>
      <c r="I660" s="82" t="s">
        <v>53</v>
      </c>
      <c r="J660" s="82" t="s">
        <v>2020</v>
      </c>
      <c r="K660" s="82" t="s">
        <v>2020</v>
      </c>
      <c r="L660" s="82" t="s">
        <v>2020</v>
      </c>
      <c r="M660" s="82" t="s">
        <v>2020</v>
      </c>
      <c r="N660" s="82" t="s">
        <v>2020</v>
      </c>
      <c r="O660" s="82" t="s">
        <v>2020</v>
      </c>
    </row>
    <row r="661" spans="1:15" x14ac:dyDescent="0.25">
      <c r="A661" s="54" t="s">
        <v>1500</v>
      </c>
      <c r="B661" s="42" t="s">
        <v>1653</v>
      </c>
      <c r="C661" s="66" t="s">
        <v>581</v>
      </c>
      <c r="D661" s="68" t="s">
        <v>582</v>
      </c>
      <c r="E661" s="68" t="s">
        <v>37</v>
      </c>
      <c r="F661" s="68">
        <v>0</v>
      </c>
      <c r="G661" s="82" t="s">
        <v>53</v>
      </c>
      <c r="H661" s="82" t="s">
        <v>53</v>
      </c>
      <c r="I661" s="82" t="s">
        <v>53</v>
      </c>
      <c r="J661" s="82" t="s">
        <v>2020</v>
      </c>
      <c r="K661" s="82" t="s">
        <v>2020</v>
      </c>
      <c r="L661" s="82" t="s">
        <v>2020</v>
      </c>
      <c r="M661" s="82" t="s">
        <v>2020</v>
      </c>
      <c r="N661" s="82" t="s">
        <v>2020</v>
      </c>
      <c r="O661" s="82" t="s">
        <v>2020</v>
      </c>
    </row>
    <row r="662" spans="1:15" x14ac:dyDescent="0.25">
      <c r="A662" s="53" t="s">
        <v>1501</v>
      </c>
      <c r="B662" s="42" t="s">
        <v>1653</v>
      </c>
      <c r="C662" s="66" t="s">
        <v>583</v>
      </c>
      <c r="D662" s="68" t="s">
        <v>584</v>
      </c>
      <c r="E662" s="68" t="s">
        <v>37</v>
      </c>
      <c r="F662" s="68">
        <v>0</v>
      </c>
      <c r="G662" s="82" t="s">
        <v>53</v>
      </c>
      <c r="H662" s="82" t="s">
        <v>53</v>
      </c>
      <c r="I662" s="82" t="s">
        <v>53</v>
      </c>
      <c r="J662" s="82" t="s">
        <v>2020</v>
      </c>
      <c r="K662" s="82" t="s">
        <v>2020</v>
      </c>
      <c r="L662" s="82" t="s">
        <v>2020</v>
      </c>
      <c r="M662" s="82" t="s">
        <v>2020</v>
      </c>
      <c r="N662" s="82" t="s">
        <v>2020</v>
      </c>
      <c r="O662" s="82" t="s">
        <v>2020</v>
      </c>
    </row>
    <row r="663" spans="1:15" x14ac:dyDescent="0.25">
      <c r="A663" s="54" t="s">
        <v>1502</v>
      </c>
      <c r="B663" s="42" t="s">
        <v>1653</v>
      </c>
      <c r="C663" s="66" t="s">
        <v>737</v>
      </c>
      <c r="D663" s="68" t="s">
        <v>738</v>
      </c>
      <c r="E663" s="68" t="s">
        <v>58</v>
      </c>
      <c r="F663" s="68">
        <v>1</v>
      </c>
      <c r="G663" s="82" t="s">
        <v>53</v>
      </c>
      <c r="H663" s="82" t="s">
        <v>54</v>
      </c>
      <c r="I663" s="82" t="s">
        <v>53</v>
      </c>
      <c r="J663" s="82" t="s">
        <v>2020</v>
      </c>
      <c r="K663" s="82" t="s">
        <v>2020</v>
      </c>
      <c r="L663" s="82" t="s">
        <v>2020</v>
      </c>
      <c r="M663" s="82" t="s">
        <v>2020</v>
      </c>
      <c r="N663" s="82" t="s">
        <v>2020</v>
      </c>
      <c r="O663" s="82" t="s">
        <v>2020</v>
      </c>
    </row>
    <row r="664" spans="1:15" x14ac:dyDescent="0.25">
      <c r="A664" s="53" t="s">
        <v>1503</v>
      </c>
      <c r="B664" s="42" t="s">
        <v>1653</v>
      </c>
      <c r="C664" s="66" t="s">
        <v>585</v>
      </c>
      <c r="D664" s="68" t="s">
        <v>586</v>
      </c>
      <c r="E664" s="68" t="s">
        <v>37</v>
      </c>
      <c r="F664" s="68">
        <v>0</v>
      </c>
      <c r="G664" s="82" t="s">
        <v>53</v>
      </c>
      <c r="H664" s="82" t="s">
        <v>53</v>
      </c>
      <c r="I664" s="82" t="s">
        <v>53</v>
      </c>
      <c r="J664" s="82" t="s">
        <v>2020</v>
      </c>
      <c r="K664" s="82" t="s">
        <v>2020</v>
      </c>
      <c r="L664" s="82" t="s">
        <v>2020</v>
      </c>
      <c r="M664" s="82" t="s">
        <v>2020</v>
      </c>
      <c r="N664" s="82" t="s">
        <v>2020</v>
      </c>
      <c r="O664" s="82" t="s">
        <v>2020</v>
      </c>
    </row>
    <row r="665" spans="1:15" ht="30" x14ac:dyDescent="0.25">
      <c r="A665" s="54" t="s">
        <v>1504</v>
      </c>
      <c r="B665" s="42" t="s">
        <v>1653</v>
      </c>
      <c r="C665" s="66" t="s">
        <v>741</v>
      </c>
      <c r="D665" s="68" t="s">
        <v>742</v>
      </c>
      <c r="E665" s="68" t="s">
        <v>58</v>
      </c>
      <c r="F665" s="68">
        <v>0</v>
      </c>
      <c r="G665" s="82" t="s">
        <v>53</v>
      </c>
      <c r="H665" s="82" t="s">
        <v>53</v>
      </c>
      <c r="I665" s="82" t="s">
        <v>53</v>
      </c>
      <c r="J665" s="82" t="s">
        <v>2020</v>
      </c>
      <c r="K665" s="82" t="s">
        <v>2020</v>
      </c>
      <c r="L665" s="82" t="s">
        <v>2020</v>
      </c>
      <c r="M665" s="82" t="s">
        <v>2020</v>
      </c>
      <c r="N665" s="82" t="s">
        <v>2020</v>
      </c>
      <c r="O665" s="82" t="s">
        <v>2020</v>
      </c>
    </row>
    <row r="666" spans="1:15" x14ac:dyDescent="0.25">
      <c r="A666" s="53" t="s">
        <v>1505</v>
      </c>
      <c r="B666" s="42" t="s">
        <v>1653</v>
      </c>
      <c r="C666" s="66" t="s">
        <v>587</v>
      </c>
      <c r="D666" s="68" t="s">
        <v>588</v>
      </c>
      <c r="E666" s="68" t="s">
        <v>37</v>
      </c>
      <c r="F666" s="68">
        <v>0</v>
      </c>
      <c r="G666" s="82" t="s">
        <v>53</v>
      </c>
      <c r="H666" s="82" t="s">
        <v>53</v>
      </c>
      <c r="I666" s="82" t="s">
        <v>53</v>
      </c>
      <c r="J666" s="82" t="s">
        <v>2020</v>
      </c>
      <c r="K666" s="82" t="s">
        <v>2020</v>
      </c>
      <c r="L666" s="82" t="s">
        <v>2020</v>
      </c>
      <c r="M666" s="82" t="s">
        <v>2020</v>
      </c>
      <c r="N666" s="82" t="s">
        <v>2020</v>
      </c>
      <c r="O666" s="82" t="s">
        <v>2020</v>
      </c>
    </row>
    <row r="667" spans="1:15" x14ac:dyDescent="0.25">
      <c r="A667" s="54" t="s">
        <v>1506</v>
      </c>
      <c r="B667" s="42" t="s">
        <v>1653</v>
      </c>
      <c r="C667" s="66" t="s">
        <v>743</v>
      </c>
      <c r="D667" s="68" t="s">
        <v>744</v>
      </c>
      <c r="E667" s="68" t="s">
        <v>58</v>
      </c>
      <c r="F667" s="68">
        <v>0</v>
      </c>
      <c r="G667" s="82" t="s">
        <v>53</v>
      </c>
      <c r="H667" s="82" t="s">
        <v>53</v>
      </c>
      <c r="I667" s="82" t="s">
        <v>53</v>
      </c>
      <c r="J667" s="82" t="s">
        <v>2020</v>
      </c>
      <c r="K667" s="82" t="s">
        <v>2020</v>
      </c>
      <c r="L667" s="82" t="s">
        <v>2020</v>
      </c>
      <c r="M667" s="82" t="s">
        <v>2020</v>
      </c>
      <c r="N667" s="82" t="s">
        <v>2020</v>
      </c>
      <c r="O667" s="82" t="s">
        <v>2020</v>
      </c>
    </row>
    <row r="668" spans="1:15" x14ac:dyDescent="0.25">
      <c r="A668" s="53" t="s">
        <v>1507</v>
      </c>
      <c r="B668" s="42" t="s">
        <v>1653</v>
      </c>
      <c r="C668" s="66" t="s">
        <v>751</v>
      </c>
      <c r="D668" s="68" t="s">
        <v>752</v>
      </c>
      <c r="E668" s="68" t="s">
        <v>58</v>
      </c>
      <c r="F668" s="68">
        <v>0</v>
      </c>
      <c r="G668" s="82" t="s">
        <v>53</v>
      </c>
      <c r="H668" s="82" t="s">
        <v>53</v>
      </c>
      <c r="I668" s="82" t="s">
        <v>53</v>
      </c>
      <c r="J668" s="82" t="s">
        <v>2020</v>
      </c>
      <c r="K668" s="82" t="s">
        <v>2020</v>
      </c>
      <c r="L668" s="82" t="s">
        <v>2020</v>
      </c>
      <c r="M668" s="82" t="s">
        <v>2020</v>
      </c>
      <c r="N668" s="82" t="s">
        <v>2020</v>
      </c>
      <c r="O668" s="82" t="s">
        <v>2020</v>
      </c>
    </row>
    <row r="669" spans="1:15" x14ac:dyDescent="0.25">
      <c r="A669" s="54" t="s">
        <v>1508</v>
      </c>
      <c r="B669" s="42" t="s">
        <v>1653</v>
      </c>
      <c r="C669" s="66" t="s">
        <v>753</v>
      </c>
      <c r="D669" s="68" t="s">
        <v>754</v>
      </c>
      <c r="E669" s="68" t="s">
        <v>58</v>
      </c>
      <c r="F669" s="68">
        <v>2</v>
      </c>
      <c r="G669" s="82" t="s">
        <v>53</v>
      </c>
      <c r="H669" s="82" t="s">
        <v>54</v>
      </c>
      <c r="I669" s="82" t="s">
        <v>53</v>
      </c>
      <c r="J669" s="82" t="s">
        <v>2020</v>
      </c>
      <c r="K669" s="82" t="s">
        <v>2020</v>
      </c>
      <c r="L669" s="82" t="s">
        <v>2020</v>
      </c>
      <c r="M669" s="82" t="s">
        <v>2020</v>
      </c>
      <c r="N669" s="82" t="s">
        <v>2020</v>
      </c>
      <c r="O669" s="82" t="s">
        <v>2020</v>
      </c>
    </row>
    <row r="670" spans="1:15" x14ac:dyDescent="0.25">
      <c r="A670" s="53" t="s">
        <v>1509</v>
      </c>
      <c r="B670" s="42" t="s">
        <v>1653</v>
      </c>
      <c r="C670" s="66" t="s">
        <v>589</v>
      </c>
      <c r="D670" s="68" t="s">
        <v>590</v>
      </c>
      <c r="E670" s="68" t="s">
        <v>37</v>
      </c>
      <c r="F670" s="68">
        <v>1</v>
      </c>
      <c r="G670" s="82" t="s">
        <v>53</v>
      </c>
      <c r="H670" s="82" t="s">
        <v>54</v>
      </c>
      <c r="I670" s="82" t="s">
        <v>53</v>
      </c>
      <c r="J670" s="82" t="s">
        <v>2020</v>
      </c>
      <c r="K670" s="82" t="s">
        <v>2020</v>
      </c>
      <c r="L670" s="82" t="s">
        <v>2020</v>
      </c>
      <c r="M670" s="82" t="s">
        <v>2020</v>
      </c>
      <c r="N670" s="82" t="s">
        <v>2020</v>
      </c>
      <c r="O670" s="82" t="s">
        <v>2020</v>
      </c>
    </row>
    <row r="671" spans="1:15" x14ac:dyDescent="0.25">
      <c r="A671" s="54" t="s">
        <v>1510</v>
      </c>
      <c r="B671" s="42" t="s">
        <v>1653</v>
      </c>
      <c r="C671" s="66" t="s">
        <v>591</v>
      </c>
      <c r="D671" s="68" t="s">
        <v>592</v>
      </c>
      <c r="E671" s="68" t="s">
        <v>37</v>
      </c>
      <c r="F671" s="68">
        <v>3</v>
      </c>
      <c r="G671" s="82" t="s">
        <v>54</v>
      </c>
      <c r="H671" s="82" t="s">
        <v>54</v>
      </c>
      <c r="I671" s="82" t="s">
        <v>53</v>
      </c>
      <c r="J671" s="82" t="s">
        <v>2020</v>
      </c>
      <c r="K671" s="82" t="s">
        <v>2020</v>
      </c>
      <c r="L671" s="82" t="s">
        <v>2020</v>
      </c>
      <c r="M671" s="82" t="s">
        <v>2020</v>
      </c>
      <c r="N671" s="82" t="s">
        <v>2020</v>
      </c>
      <c r="O671" s="82" t="s">
        <v>2020</v>
      </c>
    </row>
    <row r="672" spans="1:15" ht="30" x14ac:dyDescent="0.25">
      <c r="A672" s="53" t="s">
        <v>1511</v>
      </c>
      <c r="B672" s="42" t="s">
        <v>1653</v>
      </c>
      <c r="C672" s="66" t="s">
        <v>765</v>
      </c>
      <c r="D672" s="68" t="s">
        <v>766</v>
      </c>
      <c r="E672" s="68" t="s">
        <v>58</v>
      </c>
      <c r="F672" s="68">
        <v>0</v>
      </c>
      <c r="G672" s="82" t="s">
        <v>53</v>
      </c>
      <c r="H672" s="82" t="s">
        <v>53</v>
      </c>
      <c r="I672" s="82" t="s">
        <v>53</v>
      </c>
      <c r="J672" s="82" t="s">
        <v>2020</v>
      </c>
      <c r="K672" s="82" t="s">
        <v>2020</v>
      </c>
      <c r="L672" s="82" t="s">
        <v>2020</v>
      </c>
      <c r="M672" s="82" t="s">
        <v>2020</v>
      </c>
      <c r="N672" s="82" t="s">
        <v>2020</v>
      </c>
      <c r="O672" s="82" t="s">
        <v>2020</v>
      </c>
    </row>
    <row r="673" spans="1:15" ht="30" x14ac:dyDescent="0.25">
      <c r="A673" s="54" t="s">
        <v>1512</v>
      </c>
      <c r="B673" s="42" t="s">
        <v>1653</v>
      </c>
      <c r="C673" s="66" t="s">
        <v>767</v>
      </c>
      <c r="D673" s="68" t="s">
        <v>768</v>
      </c>
      <c r="E673" s="68" t="s">
        <v>58</v>
      </c>
      <c r="F673" s="68">
        <v>0</v>
      </c>
      <c r="G673" s="82" t="s">
        <v>53</v>
      </c>
      <c r="H673" s="82" t="s">
        <v>53</v>
      </c>
      <c r="I673" s="82" t="s">
        <v>53</v>
      </c>
      <c r="J673" s="82" t="s">
        <v>2020</v>
      </c>
      <c r="K673" s="82" t="s">
        <v>2020</v>
      </c>
      <c r="L673" s="82" t="s">
        <v>2020</v>
      </c>
      <c r="M673" s="82" t="s">
        <v>2020</v>
      </c>
      <c r="N673" s="82" t="s">
        <v>2020</v>
      </c>
      <c r="O673" s="82" t="s">
        <v>2020</v>
      </c>
    </row>
    <row r="674" spans="1:15" x14ac:dyDescent="0.25">
      <c r="A674" s="53" t="s">
        <v>1513</v>
      </c>
      <c r="B674" s="42" t="s">
        <v>1653</v>
      </c>
      <c r="C674" s="66" t="s">
        <v>769</v>
      </c>
      <c r="D674" s="68" t="s">
        <v>770</v>
      </c>
      <c r="E674" s="68" t="s">
        <v>58</v>
      </c>
      <c r="F674" s="68">
        <v>2</v>
      </c>
      <c r="G674" s="82" t="s">
        <v>53</v>
      </c>
      <c r="H674" s="82" t="s">
        <v>54</v>
      </c>
      <c r="I674" s="82" t="s">
        <v>53</v>
      </c>
      <c r="J674" s="82" t="s">
        <v>2020</v>
      </c>
      <c r="K674" s="82" t="s">
        <v>2020</v>
      </c>
      <c r="L674" s="82" t="s">
        <v>2020</v>
      </c>
      <c r="M674" s="82" t="s">
        <v>2020</v>
      </c>
      <c r="N674" s="82" t="s">
        <v>2020</v>
      </c>
      <c r="O674" s="82" t="s">
        <v>2020</v>
      </c>
    </row>
    <row r="675" spans="1:15" ht="30" x14ac:dyDescent="0.25">
      <c r="A675" s="54" t="s">
        <v>1514</v>
      </c>
      <c r="B675" s="42" t="s">
        <v>1653</v>
      </c>
      <c r="C675" s="66" t="s">
        <v>771</v>
      </c>
      <c r="D675" s="68" t="s">
        <v>772</v>
      </c>
      <c r="E675" s="68" t="s">
        <v>58</v>
      </c>
      <c r="F675" s="68">
        <v>0</v>
      </c>
      <c r="G675" s="82" t="s">
        <v>53</v>
      </c>
      <c r="H675" s="82" t="s">
        <v>53</v>
      </c>
      <c r="I675" s="82" t="s">
        <v>53</v>
      </c>
      <c r="J675" s="82" t="s">
        <v>2020</v>
      </c>
      <c r="K675" s="82" t="s">
        <v>2020</v>
      </c>
      <c r="L675" s="82" t="s">
        <v>2020</v>
      </c>
      <c r="M675" s="82" t="s">
        <v>2020</v>
      </c>
      <c r="N675" s="82" t="s">
        <v>2020</v>
      </c>
      <c r="O675" s="82" t="s">
        <v>2020</v>
      </c>
    </row>
    <row r="676" spans="1:15" ht="30" x14ac:dyDescent="0.25">
      <c r="A676" s="53" t="s">
        <v>1515</v>
      </c>
      <c r="B676" s="42" t="s">
        <v>1653</v>
      </c>
      <c r="C676" s="66" t="s">
        <v>773</v>
      </c>
      <c r="D676" s="68" t="s">
        <v>774</v>
      </c>
      <c r="E676" s="68" t="s">
        <v>58</v>
      </c>
      <c r="F676" s="68">
        <v>1</v>
      </c>
      <c r="G676" s="82" t="s">
        <v>53</v>
      </c>
      <c r="H676" s="82" t="s">
        <v>54</v>
      </c>
      <c r="I676" s="82" t="s">
        <v>53</v>
      </c>
      <c r="J676" s="82" t="s">
        <v>2020</v>
      </c>
      <c r="K676" s="82" t="s">
        <v>2020</v>
      </c>
      <c r="L676" s="82" t="s">
        <v>2020</v>
      </c>
      <c r="M676" s="82" t="s">
        <v>2020</v>
      </c>
      <c r="N676" s="82" t="s">
        <v>2020</v>
      </c>
      <c r="O676" s="82" t="s">
        <v>2020</v>
      </c>
    </row>
    <row r="677" spans="1:15" ht="30" x14ac:dyDescent="0.25">
      <c r="A677" s="54" t="s">
        <v>1516</v>
      </c>
      <c r="B677" s="42" t="s">
        <v>1653</v>
      </c>
      <c r="C677" s="66" t="s">
        <v>775</v>
      </c>
      <c r="D677" s="68" t="s">
        <v>776</v>
      </c>
      <c r="E677" s="68" t="s">
        <v>58</v>
      </c>
      <c r="F677" s="68">
        <v>2</v>
      </c>
      <c r="G677" s="82" t="s">
        <v>54</v>
      </c>
      <c r="H677" s="82" t="s">
        <v>54</v>
      </c>
      <c r="I677" s="82" t="s">
        <v>53</v>
      </c>
      <c r="J677" s="82" t="s">
        <v>2020</v>
      </c>
      <c r="K677" s="82" t="s">
        <v>2020</v>
      </c>
      <c r="L677" s="82" t="s">
        <v>2020</v>
      </c>
      <c r="M677" s="82" t="s">
        <v>2020</v>
      </c>
      <c r="N677" s="82" t="s">
        <v>2020</v>
      </c>
      <c r="O677" s="82" t="s">
        <v>2020</v>
      </c>
    </row>
    <row r="678" spans="1:15" ht="30" x14ac:dyDescent="0.25">
      <c r="A678" s="53" t="s">
        <v>1517</v>
      </c>
      <c r="B678" s="42" t="s">
        <v>1653</v>
      </c>
      <c r="C678" s="66" t="s">
        <v>777</v>
      </c>
      <c r="D678" s="68" t="s">
        <v>778</v>
      </c>
      <c r="E678" s="68" t="s">
        <v>58</v>
      </c>
      <c r="F678" s="68">
        <v>0</v>
      </c>
      <c r="G678" s="82" t="s">
        <v>53</v>
      </c>
      <c r="H678" s="82" t="s">
        <v>53</v>
      </c>
      <c r="I678" s="82" t="s">
        <v>53</v>
      </c>
      <c r="J678" s="82" t="s">
        <v>2020</v>
      </c>
      <c r="K678" s="82" t="s">
        <v>2020</v>
      </c>
      <c r="L678" s="82" t="s">
        <v>2020</v>
      </c>
      <c r="M678" s="82" t="s">
        <v>2020</v>
      </c>
      <c r="N678" s="82" t="s">
        <v>2020</v>
      </c>
      <c r="O678" s="82" t="s">
        <v>2020</v>
      </c>
    </row>
    <row r="679" spans="1:15" ht="30" x14ac:dyDescent="0.25">
      <c r="A679" s="54" t="s">
        <v>1518</v>
      </c>
      <c r="B679" s="42" t="s">
        <v>1653</v>
      </c>
      <c r="C679" s="66" t="s">
        <v>779</v>
      </c>
      <c r="D679" s="68" t="s">
        <v>780</v>
      </c>
      <c r="E679" s="68" t="s">
        <v>58</v>
      </c>
      <c r="F679" s="68">
        <v>0</v>
      </c>
      <c r="G679" s="82" t="s">
        <v>53</v>
      </c>
      <c r="H679" s="82" t="s">
        <v>53</v>
      </c>
      <c r="I679" s="82" t="s">
        <v>53</v>
      </c>
      <c r="J679" s="82" t="s">
        <v>2020</v>
      </c>
      <c r="K679" s="82" t="s">
        <v>2020</v>
      </c>
      <c r="L679" s="82" t="s">
        <v>2020</v>
      </c>
      <c r="M679" s="82" t="s">
        <v>2020</v>
      </c>
      <c r="N679" s="82" t="s">
        <v>2020</v>
      </c>
      <c r="O679" s="82" t="s">
        <v>2020</v>
      </c>
    </row>
    <row r="680" spans="1:15" ht="30" x14ac:dyDescent="0.25">
      <c r="A680" s="53" t="s">
        <v>1519</v>
      </c>
      <c r="B680" s="42" t="s">
        <v>1653</v>
      </c>
      <c r="C680" s="66" t="s">
        <v>783</v>
      </c>
      <c r="D680" s="68" t="s">
        <v>784</v>
      </c>
      <c r="E680" s="68" t="s">
        <v>58</v>
      </c>
      <c r="F680" s="68">
        <v>0</v>
      </c>
      <c r="G680" s="82" t="s">
        <v>53</v>
      </c>
      <c r="H680" s="82" t="s">
        <v>53</v>
      </c>
      <c r="I680" s="82" t="s">
        <v>53</v>
      </c>
      <c r="J680" s="82" t="s">
        <v>2020</v>
      </c>
      <c r="K680" s="82" t="s">
        <v>2020</v>
      </c>
      <c r="L680" s="82" t="s">
        <v>2020</v>
      </c>
      <c r="M680" s="82" t="s">
        <v>2020</v>
      </c>
      <c r="N680" s="82" t="s">
        <v>2020</v>
      </c>
      <c r="O680" s="82" t="s">
        <v>2020</v>
      </c>
    </row>
    <row r="681" spans="1:15" ht="30" x14ac:dyDescent="0.25">
      <c r="A681" s="54" t="s">
        <v>1520</v>
      </c>
      <c r="B681" s="42" t="s">
        <v>1653</v>
      </c>
      <c r="C681" s="66" t="s">
        <v>785</v>
      </c>
      <c r="D681" s="68" t="s">
        <v>786</v>
      </c>
      <c r="E681" s="68" t="s">
        <v>58</v>
      </c>
      <c r="F681" s="68">
        <v>0</v>
      </c>
      <c r="G681" s="82" t="s">
        <v>53</v>
      </c>
      <c r="H681" s="82" t="s">
        <v>53</v>
      </c>
      <c r="I681" s="82" t="s">
        <v>53</v>
      </c>
      <c r="J681" s="82" t="s">
        <v>2020</v>
      </c>
      <c r="K681" s="82" t="s">
        <v>2020</v>
      </c>
      <c r="L681" s="82" t="s">
        <v>2020</v>
      </c>
      <c r="M681" s="82" t="s">
        <v>2020</v>
      </c>
      <c r="N681" s="82" t="s">
        <v>2020</v>
      </c>
      <c r="O681" s="82" t="s">
        <v>2020</v>
      </c>
    </row>
    <row r="682" spans="1:15" ht="30" x14ac:dyDescent="0.25">
      <c r="A682" s="53" t="s">
        <v>1521</v>
      </c>
      <c r="B682" s="42" t="s">
        <v>1653</v>
      </c>
      <c r="C682" s="66" t="s">
        <v>787</v>
      </c>
      <c r="D682" s="68" t="s">
        <v>788</v>
      </c>
      <c r="E682" s="68" t="s">
        <v>58</v>
      </c>
      <c r="F682" s="68">
        <v>0</v>
      </c>
      <c r="G682" s="82" t="s">
        <v>53</v>
      </c>
      <c r="H682" s="82" t="s">
        <v>53</v>
      </c>
      <c r="I682" s="82" t="s">
        <v>53</v>
      </c>
      <c r="J682" s="82" t="s">
        <v>2020</v>
      </c>
      <c r="K682" s="82" t="s">
        <v>2020</v>
      </c>
      <c r="L682" s="82" t="s">
        <v>2020</v>
      </c>
      <c r="M682" s="82" t="s">
        <v>2020</v>
      </c>
      <c r="N682" s="82" t="s">
        <v>2020</v>
      </c>
      <c r="O682" s="82" t="s">
        <v>2020</v>
      </c>
    </row>
    <row r="683" spans="1:15" ht="30" x14ac:dyDescent="0.25">
      <c r="A683" s="54" t="s">
        <v>1522</v>
      </c>
      <c r="B683" s="42" t="s">
        <v>1653</v>
      </c>
      <c r="C683" s="66" t="s">
        <v>789</v>
      </c>
      <c r="D683" s="68" t="s">
        <v>790</v>
      </c>
      <c r="E683" s="68" t="s">
        <v>58</v>
      </c>
      <c r="F683" s="68">
        <v>0</v>
      </c>
      <c r="G683" s="82" t="s">
        <v>53</v>
      </c>
      <c r="H683" s="82" t="s">
        <v>53</v>
      </c>
      <c r="I683" s="82" t="s">
        <v>53</v>
      </c>
      <c r="J683" s="82" t="s">
        <v>2020</v>
      </c>
      <c r="K683" s="82" t="s">
        <v>2020</v>
      </c>
      <c r="L683" s="82" t="s">
        <v>2020</v>
      </c>
      <c r="M683" s="82" t="s">
        <v>2020</v>
      </c>
      <c r="N683" s="82" t="s">
        <v>2020</v>
      </c>
      <c r="O683" s="82" t="s">
        <v>2020</v>
      </c>
    </row>
    <row r="684" spans="1:15" ht="30" x14ac:dyDescent="0.25">
      <c r="A684" s="53" t="s">
        <v>1523</v>
      </c>
      <c r="B684" s="42" t="s">
        <v>1653</v>
      </c>
      <c r="C684" s="66" t="s">
        <v>791</v>
      </c>
      <c r="D684" s="68" t="s">
        <v>792</v>
      </c>
      <c r="E684" s="68" t="s">
        <v>58</v>
      </c>
      <c r="F684" s="68">
        <v>0</v>
      </c>
      <c r="G684" s="82" t="s">
        <v>53</v>
      </c>
      <c r="H684" s="82" t="s">
        <v>53</v>
      </c>
      <c r="I684" s="82" t="s">
        <v>53</v>
      </c>
      <c r="J684" s="82" t="s">
        <v>2020</v>
      </c>
      <c r="K684" s="82" t="s">
        <v>2020</v>
      </c>
      <c r="L684" s="82" t="s">
        <v>2020</v>
      </c>
      <c r="M684" s="82" t="s">
        <v>2020</v>
      </c>
      <c r="N684" s="82" t="s">
        <v>2020</v>
      </c>
      <c r="O684" s="82" t="s">
        <v>2020</v>
      </c>
    </row>
    <row r="685" spans="1:15" ht="30" x14ac:dyDescent="0.25">
      <c r="A685" s="54" t="s">
        <v>1525</v>
      </c>
      <c r="B685" s="42" t="s">
        <v>1653</v>
      </c>
      <c r="C685" s="66" t="s">
        <v>979</v>
      </c>
      <c r="D685" s="68" t="s">
        <v>980</v>
      </c>
      <c r="E685" s="68" t="s">
        <v>58</v>
      </c>
      <c r="F685" s="68">
        <v>1</v>
      </c>
      <c r="G685" s="82" t="s">
        <v>53</v>
      </c>
      <c r="H685" s="82" t="s">
        <v>56</v>
      </c>
      <c r="I685" s="82" t="s">
        <v>53</v>
      </c>
      <c r="J685" s="82" t="s">
        <v>2020</v>
      </c>
      <c r="K685" s="82" t="s">
        <v>2020</v>
      </c>
      <c r="L685" s="82" t="s">
        <v>2020</v>
      </c>
      <c r="M685" s="82" t="s">
        <v>2020</v>
      </c>
      <c r="N685" s="82" t="s">
        <v>2020</v>
      </c>
      <c r="O685" s="82" t="s">
        <v>2020</v>
      </c>
    </row>
    <row r="686" spans="1:15" ht="30" x14ac:dyDescent="0.25">
      <c r="A686" s="53" t="s">
        <v>1526</v>
      </c>
      <c r="B686" s="42" t="s">
        <v>1653</v>
      </c>
      <c r="C686" s="66" t="s">
        <v>793</v>
      </c>
      <c r="D686" s="68" t="s">
        <v>794</v>
      </c>
      <c r="E686" s="68" t="s">
        <v>58</v>
      </c>
      <c r="F686" s="68">
        <v>1</v>
      </c>
      <c r="G686" s="82" t="s">
        <v>53</v>
      </c>
      <c r="H686" s="82" t="s">
        <v>54</v>
      </c>
      <c r="I686" s="82" t="s">
        <v>53</v>
      </c>
      <c r="J686" s="82" t="s">
        <v>2020</v>
      </c>
      <c r="K686" s="82" t="s">
        <v>2020</v>
      </c>
      <c r="L686" s="82" t="s">
        <v>2020</v>
      </c>
      <c r="M686" s="82" t="s">
        <v>2020</v>
      </c>
      <c r="N686" s="82" t="s">
        <v>2020</v>
      </c>
      <c r="O686" s="82" t="s">
        <v>2020</v>
      </c>
    </row>
    <row r="687" spans="1:15" x14ac:dyDescent="0.25">
      <c r="A687" s="54" t="s">
        <v>1527</v>
      </c>
      <c r="B687" s="42" t="s">
        <v>1653</v>
      </c>
      <c r="C687" s="66" t="s">
        <v>795</v>
      </c>
      <c r="D687" s="68" t="s">
        <v>796</v>
      </c>
      <c r="E687" s="68" t="s">
        <v>58</v>
      </c>
      <c r="F687" s="68">
        <v>0</v>
      </c>
      <c r="G687" s="82" t="s">
        <v>53</v>
      </c>
      <c r="H687" s="82" t="s">
        <v>53</v>
      </c>
      <c r="I687" s="82" t="s">
        <v>53</v>
      </c>
      <c r="J687" s="82" t="s">
        <v>2020</v>
      </c>
      <c r="K687" s="82" t="s">
        <v>2020</v>
      </c>
      <c r="L687" s="82" t="s">
        <v>2020</v>
      </c>
      <c r="M687" s="82" t="s">
        <v>2020</v>
      </c>
      <c r="N687" s="82" t="s">
        <v>2020</v>
      </c>
      <c r="O687" s="82" t="s">
        <v>2020</v>
      </c>
    </row>
    <row r="688" spans="1:15" x14ac:dyDescent="0.25">
      <c r="A688" s="53" t="s">
        <v>1528</v>
      </c>
      <c r="B688" s="42" t="s">
        <v>1653</v>
      </c>
      <c r="C688" s="66" t="s">
        <v>797</v>
      </c>
      <c r="D688" s="68" t="s">
        <v>798</v>
      </c>
      <c r="E688" s="68" t="s">
        <v>58</v>
      </c>
      <c r="F688" s="68">
        <v>1</v>
      </c>
      <c r="G688" s="82" t="s">
        <v>53</v>
      </c>
      <c r="H688" s="82" t="s">
        <v>54</v>
      </c>
      <c r="I688" s="82" t="s">
        <v>53</v>
      </c>
      <c r="J688" s="82" t="s">
        <v>2020</v>
      </c>
      <c r="K688" s="82" t="s">
        <v>2020</v>
      </c>
      <c r="L688" s="82" t="s">
        <v>2020</v>
      </c>
      <c r="M688" s="82" t="s">
        <v>2020</v>
      </c>
      <c r="N688" s="82" t="s">
        <v>2020</v>
      </c>
      <c r="O688" s="82" t="s">
        <v>2020</v>
      </c>
    </row>
    <row r="689" spans="1:15" x14ac:dyDescent="0.25">
      <c r="A689" s="54" t="s">
        <v>1529</v>
      </c>
      <c r="B689" s="42" t="s">
        <v>1653</v>
      </c>
      <c r="C689" s="66" t="s">
        <v>799</v>
      </c>
      <c r="D689" s="68" t="s">
        <v>800</v>
      </c>
      <c r="E689" s="68" t="s">
        <v>58</v>
      </c>
      <c r="F689" s="68">
        <v>0</v>
      </c>
      <c r="G689" s="82" t="s">
        <v>53</v>
      </c>
      <c r="H689" s="82" t="s">
        <v>53</v>
      </c>
      <c r="I689" s="82" t="s">
        <v>53</v>
      </c>
      <c r="J689" s="82" t="s">
        <v>2020</v>
      </c>
      <c r="K689" s="82" t="s">
        <v>2020</v>
      </c>
      <c r="L689" s="82" t="s">
        <v>2020</v>
      </c>
      <c r="M689" s="82" t="s">
        <v>2020</v>
      </c>
      <c r="N689" s="82" t="s">
        <v>2020</v>
      </c>
      <c r="O689" s="82" t="s">
        <v>2020</v>
      </c>
    </row>
    <row r="690" spans="1:15" x14ac:dyDescent="0.25">
      <c r="A690" s="53" t="s">
        <v>1530</v>
      </c>
      <c r="B690" s="42" t="s">
        <v>1653</v>
      </c>
      <c r="C690" s="66" t="s">
        <v>801</v>
      </c>
      <c r="D690" s="68" t="s">
        <v>802</v>
      </c>
      <c r="E690" s="68" t="s">
        <v>58</v>
      </c>
      <c r="F690" s="68">
        <v>0</v>
      </c>
      <c r="G690" s="82" t="s">
        <v>53</v>
      </c>
      <c r="H690" s="82" t="s">
        <v>53</v>
      </c>
      <c r="I690" s="82" t="s">
        <v>53</v>
      </c>
      <c r="J690" s="82" t="s">
        <v>2020</v>
      </c>
      <c r="K690" s="82" t="s">
        <v>2020</v>
      </c>
      <c r="L690" s="82" t="s">
        <v>2020</v>
      </c>
      <c r="M690" s="82" t="s">
        <v>2020</v>
      </c>
      <c r="N690" s="82" t="s">
        <v>2020</v>
      </c>
      <c r="O690" s="82" t="s">
        <v>2020</v>
      </c>
    </row>
    <row r="691" spans="1:15" x14ac:dyDescent="0.25">
      <c r="A691" s="54" t="s">
        <v>1531</v>
      </c>
      <c r="B691" s="42" t="s">
        <v>1653</v>
      </c>
      <c r="C691" s="66" t="s">
        <v>805</v>
      </c>
      <c r="D691" s="68" t="s">
        <v>806</v>
      </c>
      <c r="E691" s="68" t="s">
        <v>58</v>
      </c>
      <c r="F691" s="68">
        <v>0</v>
      </c>
      <c r="G691" s="82" t="s">
        <v>53</v>
      </c>
      <c r="H691" s="82" t="s">
        <v>53</v>
      </c>
      <c r="I691" s="82" t="s">
        <v>53</v>
      </c>
      <c r="J691" s="82" t="s">
        <v>2020</v>
      </c>
      <c r="K691" s="82" t="s">
        <v>2020</v>
      </c>
      <c r="L691" s="82" t="s">
        <v>2020</v>
      </c>
      <c r="M691" s="82" t="s">
        <v>2020</v>
      </c>
      <c r="N691" s="82" t="s">
        <v>2020</v>
      </c>
      <c r="O691" s="82" t="s">
        <v>2020</v>
      </c>
    </row>
    <row r="692" spans="1:15" ht="30" x14ac:dyDescent="0.25">
      <c r="A692" s="53" t="s">
        <v>1532</v>
      </c>
      <c r="B692" s="42" t="s">
        <v>1653</v>
      </c>
      <c r="C692" s="66" t="s">
        <v>807</v>
      </c>
      <c r="D692" s="68" t="s">
        <v>808</v>
      </c>
      <c r="E692" s="68" t="s">
        <v>58</v>
      </c>
      <c r="F692" s="68">
        <v>1</v>
      </c>
      <c r="G692" s="82" t="s">
        <v>54</v>
      </c>
      <c r="H692" s="82" t="s">
        <v>53</v>
      </c>
      <c r="I692" s="82" t="s">
        <v>53</v>
      </c>
      <c r="J692" s="82" t="s">
        <v>2020</v>
      </c>
      <c r="K692" s="82" t="s">
        <v>2020</v>
      </c>
      <c r="L692" s="82" t="s">
        <v>2020</v>
      </c>
      <c r="M692" s="82" t="s">
        <v>2020</v>
      </c>
      <c r="N692" s="82" t="s">
        <v>2020</v>
      </c>
      <c r="O692" s="82" t="s">
        <v>2020</v>
      </c>
    </row>
    <row r="693" spans="1:15" ht="30" x14ac:dyDescent="0.25">
      <c r="A693" s="54" t="s">
        <v>1533</v>
      </c>
      <c r="B693" s="42" t="s">
        <v>1653</v>
      </c>
      <c r="C693" s="66" t="s">
        <v>809</v>
      </c>
      <c r="D693" s="68" t="s">
        <v>810</v>
      </c>
      <c r="E693" s="68" t="s">
        <v>58</v>
      </c>
      <c r="F693" s="68">
        <v>1</v>
      </c>
      <c r="G693" s="82" t="s">
        <v>53</v>
      </c>
      <c r="H693" s="82" t="s">
        <v>53</v>
      </c>
      <c r="I693" s="82" t="s">
        <v>54</v>
      </c>
      <c r="J693" s="82" t="s">
        <v>2020</v>
      </c>
      <c r="K693" s="82" t="s">
        <v>2020</v>
      </c>
      <c r="L693" s="82" t="s">
        <v>2020</v>
      </c>
      <c r="M693" s="82" t="s">
        <v>2020</v>
      </c>
      <c r="N693" s="82" t="s">
        <v>2020</v>
      </c>
      <c r="O693" s="82" t="s">
        <v>2020</v>
      </c>
    </row>
    <row r="694" spans="1:15" x14ac:dyDescent="0.25">
      <c r="A694" s="53" t="s">
        <v>1534</v>
      </c>
      <c r="B694" s="42" t="s">
        <v>1653</v>
      </c>
      <c r="C694" s="66" t="s">
        <v>811</v>
      </c>
      <c r="D694" s="68" t="s">
        <v>812</v>
      </c>
      <c r="E694" s="68" t="s">
        <v>58</v>
      </c>
      <c r="F694" s="68">
        <v>0</v>
      </c>
      <c r="G694" s="82" t="s">
        <v>53</v>
      </c>
      <c r="H694" s="82" t="s">
        <v>53</v>
      </c>
      <c r="I694" s="82" t="s">
        <v>53</v>
      </c>
      <c r="J694" s="82" t="s">
        <v>2020</v>
      </c>
      <c r="K694" s="82" t="s">
        <v>2020</v>
      </c>
      <c r="L694" s="82" t="s">
        <v>2020</v>
      </c>
      <c r="M694" s="82" t="s">
        <v>2020</v>
      </c>
      <c r="N694" s="82" t="s">
        <v>2020</v>
      </c>
      <c r="O694" s="82" t="s">
        <v>2020</v>
      </c>
    </row>
    <row r="695" spans="1:15" x14ac:dyDescent="0.25">
      <c r="A695" s="54" t="s">
        <v>1535</v>
      </c>
      <c r="B695" s="42" t="s">
        <v>1653</v>
      </c>
      <c r="C695" s="66" t="s">
        <v>813</v>
      </c>
      <c r="D695" s="68" t="s">
        <v>814</v>
      </c>
      <c r="E695" s="68" t="s">
        <v>58</v>
      </c>
      <c r="F695" s="68">
        <v>1</v>
      </c>
      <c r="G695" s="82" t="s">
        <v>53</v>
      </c>
      <c r="H695" s="82" t="s">
        <v>54</v>
      </c>
      <c r="I695" s="82" t="s">
        <v>53</v>
      </c>
      <c r="J695" s="82" t="s">
        <v>2020</v>
      </c>
      <c r="K695" s="82" t="s">
        <v>2020</v>
      </c>
      <c r="L695" s="82" t="s">
        <v>2020</v>
      </c>
      <c r="M695" s="82" t="s">
        <v>2020</v>
      </c>
      <c r="N695" s="82" t="s">
        <v>2020</v>
      </c>
      <c r="O695" s="82" t="s">
        <v>2020</v>
      </c>
    </row>
    <row r="696" spans="1:15" x14ac:dyDescent="0.25">
      <c r="A696" s="53" t="s">
        <v>1536</v>
      </c>
      <c r="B696" s="42" t="s">
        <v>1653</v>
      </c>
      <c r="C696" s="66" t="s">
        <v>815</v>
      </c>
      <c r="D696" s="68" t="s">
        <v>816</v>
      </c>
      <c r="E696" s="68" t="s">
        <v>58</v>
      </c>
      <c r="F696" s="68">
        <v>0</v>
      </c>
      <c r="G696" s="82" t="s">
        <v>53</v>
      </c>
      <c r="H696" s="82" t="s">
        <v>53</v>
      </c>
      <c r="I696" s="82" t="s">
        <v>53</v>
      </c>
      <c r="J696" s="82" t="s">
        <v>2020</v>
      </c>
      <c r="K696" s="82" t="s">
        <v>2020</v>
      </c>
      <c r="L696" s="82" t="s">
        <v>2020</v>
      </c>
      <c r="M696" s="82" t="s">
        <v>2020</v>
      </c>
      <c r="N696" s="82" t="s">
        <v>2020</v>
      </c>
      <c r="O696" s="82" t="s">
        <v>2020</v>
      </c>
    </row>
    <row r="697" spans="1:15" x14ac:dyDescent="0.25">
      <c r="A697" s="54" t="s">
        <v>1537</v>
      </c>
      <c r="B697" s="42" t="s">
        <v>1653</v>
      </c>
      <c r="C697" s="66" t="s">
        <v>817</v>
      </c>
      <c r="D697" s="68" t="s">
        <v>818</v>
      </c>
      <c r="E697" s="68" t="s">
        <v>58</v>
      </c>
      <c r="F697" s="68">
        <v>0</v>
      </c>
      <c r="G697" s="82" t="s">
        <v>53</v>
      </c>
      <c r="H697" s="82" t="s">
        <v>53</v>
      </c>
      <c r="I697" s="82" t="s">
        <v>53</v>
      </c>
      <c r="J697" s="82" t="s">
        <v>2020</v>
      </c>
      <c r="K697" s="82" t="s">
        <v>2020</v>
      </c>
      <c r="L697" s="82" t="s">
        <v>2020</v>
      </c>
      <c r="M697" s="82" t="s">
        <v>2020</v>
      </c>
      <c r="N697" s="82" t="s">
        <v>2020</v>
      </c>
      <c r="O697" s="82" t="s">
        <v>2020</v>
      </c>
    </row>
    <row r="698" spans="1:15" ht="30" x14ac:dyDescent="0.25">
      <c r="A698" s="53" t="s">
        <v>1538</v>
      </c>
      <c r="B698" s="42" t="s">
        <v>1653</v>
      </c>
      <c r="C698" s="66" t="s">
        <v>819</v>
      </c>
      <c r="D698" s="68" t="s">
        <v>820</v>
      </c>
      <c r="E698" s="68" t="s">
        <v>58</v>
      </c>
      <c r="F698" s="68">
        <v>0</v>
      </c>
      <c r="G698" s="82" t="s">
        <v>53</v>
      </c>
      <c r="H698" s="82" t="s">
        <v>53</v>
      </c>
      <c r="I698" s="82" t="s">
        <v>53</v>
      </c>
      <c r="J698" s="82" t="s">
        <v>2020</v>
      </c>
      <c r="K698" s="82" t="s">
        <v>2020</v>
      </c>
      <c r="L698" s="82" t="s">
        <v>2020</v>
      </c>
      <c r="M698" s="82" t="s">
        <v>2020</v>
      </c>
      <c r="N698" s="82" t="s">
        <v>2020</v>
      </c>
      <c r="O698" s="82" t="s">
        <v>2020</v>
      </c>
    </row>
    <row r="699" spans="1:15" x14ac:dyDescent="0.25">
      <c r="A699" s="54" t="s">
        <v>1539</v>
      </c>
      <c r="B699" s="42" t="s">
        <v>1653</v>
      </c>
      <c r="C699" s="66" t="s">
        <v>821</v>
      </c>
      <c r="D699" s="68" t="s">
        <v>822</v>
      </c>
      <c r="E699" s="68" t="s">
        <v>58</v>
      </c>
      <c r="F699" s="68">
        <v>1</v>
      </c>
      <c r="G699" s="82" t="s">
        <v>55</v>
      </c>
      <c r="H699" s="82" t="s">
        <v>53</v>
      </c>
      <c r="I699" s="82" t="s">
        <v>53</v>
      </c>
      <c r="J699" s="82" t="s">
        <v>2020</v>
      </c>
      <c r="K699" s="82" t="s">
        <v>2020</v>
      </c>
      <c r="L699" s="82" t="s">
        <v>2020</v>
      </c>
      <c r="M699" s="82" t="s">
        <v>2020</v>
      </c>
      <c r="N699" s="82" t="s">
        <v>2020</v>
      </c>
      <c r="O699" s="82" t="s">
        <v>2020</v>
      </c>
    </row>
    <row r="700" spans="1:15" ht="30" x14ac:dyDescent="0.25">
      <c r="A700" s="53" t="s">
        <v>1540</v>
      </c>
      <c r="B700" s="42" t="s">
        <v>1653</v>
      </c>
      <c r="C700" s="66" t="s">
        <v>595</v>
      </c>
      <c r="D700" s="68" t="s">
        <v>596</v>
      </c>
      <c r="E700" s="68" t="s">
        <v>37</v>
      </c>
      <c r="F700" s="68">
        <v>3</v>
      </c>
      <c r="G700" s="82" t="s">
        <v>54</v>
      </c>
      <c r="H700" s="82" t="s">
        <v>54</v>
      </c>
      <c r="I700" s="82" t="s">
        <v>53</v>
      </c>
      <c r="J700" s="82" t="s">
        <v>2020</v>
      </c>
      <c r="K700" s="82" t="s">
        <v>2020</v>
      </c>
      <c r="L700" s="82" t="s">
        <v>2020</v>
      </c>
      <c r="M700" s="82" t="s">
        <v>2020</v>
      </c>
      <c r="N700" s="82" t="s">
        <v>2020</v>
      </c>
      <c r="O700" s="82" t="s">
        <v>2020</v>
      </c>
    </row>
    <row r="701" spans="1:15" x14ac:dyDescent="0.25">
      <c r="A701" s="54" t="s">
        <v>1541</v>
      </c>
      <c r="B701" s="42" t="s">
        <v>1653</v>
      </c>
      <c r="C701" s="66" t="s">
        <v>825</v>
      </c>
      <c r="D701" s="68" t="s">
        <v>826</v>
      </c>
      <c r="E701" s="68" t="s">
        <v>58</v>
      </c>
      <c r="F701" s="68">
        <v>0</v>
      </c>
      <c r="G701" s="82" t="s">
        <v>53</v>
      </c>
      <c r="H701" s="82" t="s">
        <v>53</v>
      </c>
      <c r="I701" s="82" t="s">
        <v>53</v>
      </c>
      <c r="J701" s="82" t="s">
        <v>2020</v>
      </c>
      <c r="K701" s="82" t="s">
        <v>2020</v>
      </c>
      <c r="L701" s="82" t="s">
        <v>2020</v>
      </c>
      <c r="M701" s="82" t="s">
        <v>2020</v>
      </c>
      <c r="N701" s="82" t="s">
        <v>2020</v>
      </c>
      <c r="O701" s="82" t="s">
        <v>2020</v>
      </c>
    </row>
    <row r="702" spans="1:15" x14ac:dyDescent="0.25">
      <c r="A702" s="53" t="s">
        <v>1542</v>
      </c>
      <c r="B702" s="42" t="s">
        <v>1653</v>
      </c>
      <c r="C702" s="66" t="s">
        <v>827</v>
      </c>
      <c r="D702" s="68" t="s">
        <v>828</v>
      </c>
      <c r="E702" s="68" t="s">
        <v>58</v>
      </c>
      <c r="F702" s="68">
        <v>3</v>
      </c>
      <c r="G702" s="82" t="s">
        <v>55</v>
      </c>
      <c r="H702" s="82" t="s">
        <v>55</v>
      </c>
      <c r="I702" s="82" t="s">
        <v>53</v>
      </c>
      <c r="J702" s="82" t="s">
        <v>2020</v>
      </c>
      <c r="K702" s="82" t="s">
        <v>2020</v>
      </c>
      <c r="L702" s="82" t="s">
        <v>2020</v>
      </c>
      <c r="M702" s="82" t="s">
        <v>2020</v>
      </c>
      <c r="N702" s="82" t="s">
        <v>2020</v>
      </c>
      <c r="O702" s="82" t="s">
        <v>2020</v>
      </c>
    </row>
    <row r="703" spans="1:15" ht="30" x14ac:dyDescent="0.25">
      <c r="A703" s="54" t="s">
        <v>1543</v>
      </c>
      <c r="B703" s="42" t="s">
        <v>1653</v>
      </c>
      <c r="C703" s="66" t="s">
        <v>829</v>
      </c>
      <c r="D703" s="68" t="s">
        <v>830</v>
      </c>
      <c r="E703" s="68" t="s">
        <v>58</v>
      </c>
      <c r="F703" s="68">
        <v>0</v>
      </c>
      <c r="G703" s="82" t="s">
        <v>53</v>
      </c>
      <c r="H703" s="82" t="s">
        <v>53</v>
      </c>
      <c r="I703" s="82" t="s">
        <v>53</v>
      </c>
      <c r="J703" s="82" t="s">
        <v>2020</v>
      </c>
      <c r="K703" s="82" t="s">
        <v>2020</v>
      </c>
      <c r="L703" s="82" t="s">
        <v>2020</v>
      </c>
      <c r="M703" s="82" t="s">
        <v>2020</v>
      </c>
      <c r="N703" s="82" t="s">
        <v>2020</v>
      </c>
      <c r="O703" s="82" t="s">
        <v>2020</v>
      </c>
    </row>
    <row r="704" spans="1:15" x14ac:dyDescent="0.25">
      <c r="A704" s="53" t="s">
        <v>1544</v>
      </c>
      <c r="B704" s="42" t="s">
        <v>1653</v>
      </c>
      <c r="C704" s="66" t="s">
        <v>831</v>
      </c>
      <c r="D704" s="68" t="s">
        <v>832</v>
      </c>
      <c r="E704" s="68" t="s">
        <v>58</v>
      </c>
      <c r="F704" s="68">
        <v>0</v>
      </c>
      <c r="G704" s="82" t="s">
        <v>53</v>
      </c>
      <c r="H704" s="82" t="s">
        <v>53</v>
      </c>
      <c r="I704" s="82" t="s">
        <v>53</v>
      </c>
      <c r="J704" s="82" t="s">
        <v>2020</v>
      </c>
      <c r="K704" s="82" t="s">
        <v>2020</v>
      </c>
      <c r="L704" s="82" t="s">
        <v>2020</v>
      </c>
      <c r="M704" s="82" t="s">
        <v>2020</v>
      </c>
      <c r="N704" s="82" t="s">
        <v>2020</v>
      </c>
      <c r="O704" s="82" t="s">
        <v>2020</v>
      </c>
    </row>
    <row r="705" spans="1:15" x14ac:dyDescent="0.25">
      <c r="A705" s="54" t="s">
        <v>1545</v>
      </c>
      <c r="B705" s="42" t="s">
        <v>1653</v>
      </c>
      <c r="C705" s="66" t="s">
        <v>835</v>
      </c>
      <c r="D705" s="68" t="s">
        <v>836</v>
      </c>
      <c r="E705" s="68" t="s">
        <v>58</v>
      </c>
      <c r="F705" s="68">
        <v>1</v>
      </c>
      <c r="G705" s="82" t="s">
        <v>53</v>
      </c>
      <c r="H705" s="82" t="s">
        <v>54</v>
      </c>
      <c r="I705" s="82" t="s">
        <v>53</v>
      </c>
      <c r="J705" s="82" t="s">
        <v>2020</v>
      </c>
      <c r="K705" s="82" t="s">
        <v>2020</v>
      </c>
      <c r="L705" s="82" t="s">
        <v>2020</v>
      </c>
      <c r="M705" s="82" t="s">
        <v>2020</v>
      </c>
      <c r="N705" s="82" t="s">
        <v>2020</v>
      </c>
      <c r="O705" s="82" t="s">
        <v>2020</v>
      </c>
    </row>
    <row r="706" spans="1:15" x14ac:dyDescent="0.25">
      <c r="A706" s="53" t="s">
        <v>1546</v>
      </c>
      <c r="B706" s="42" t="s">
        <v>1653</v>
      </c>
      <c r="C706" s="66" t="s">
        <v>837</v>
      </c>
      <c r="D706" s="68" t="s">
        <v>838</v>
      </c>
      <c r="E706" s="68" t="s">
        <v>58</v>
      </c>
      <c r="F706" s="68">
        <v>2</v>
      </c>
      <c r="G706" s="82" t="s">
        <v>54</v>
      </c>
      <c r="H706" s="82" t="s">
        <v>54</v>
      </c>
      <c r="I706" s="82" t="s">
        <v>53</v>
      </c>
      <c r="J706" s="82" t="s">
        <v>2020</v>
      </c>
      <c r="K706" s="82" t="s">
        <v>2020</v>
      </c>
      <c r="L706" s="82" t="s">
        <v>2020</v>
      </c>
      <c r="M706" s="82" t="s">
        <v>2020</v>
      </c>
      <c r="N706" s="82" t="s">
        <v>2020</v>
      </c>
      <c r="O706" s="82" t="s">
        <v>2020</v>
      </c>
    </row>
    <row r="707" spans="1:15" ht="30" x14ac:dyDescent="0.25">
      <c r="A707" s="54" t="s">
        <v>1547</v>
      </c>
      <c r="B707" s="42" t="s">
        <v>1653</v>
      </c>
      <c r="C707" s="66" t="s">
        <v>599</v>
      </c>
      <c r="D707" s="68" t="s">
        <v>600</v>
      </c>
      <c r="E707" s="68" t="s">
        <v>37</v>
      </c>
      <c r="F707" s="68">
        <v>0</v>
      </c>
      <c r="G707" s="82" t="s">
        <v>53</v>
      </c>
      <c r="H707" s="82" t="s">
        <v>53</v>
      </c>
      <c r="I707" s="82" t="s">
        <v>53</v>
      </c>
      <c r="J707" s="82" t="s">
        <v>2020</v>
      </c>
      <c r="K707" s="82" t="s">
        <v>2020</v>
      </c>
      <c r="L707" s="82" t="s">
        <v>2020</v>
      </c>
      <c r="M707" s="82" t="s">
        <v>2020</v>
      </c>
      <c r="N707" s="82" t="s">
        <v>2020</v>
      </c>
      <c r="O707" s="82" t="s">
        <v>2020</v>
      </c>
    </row>
    <row r="708" spans="1:15" x14ac:dyDescent="0.25">
      <c r="A708" s="53" t="s">
        <v>1548</v>
      </c>
      <c r="B708" s="42" t="s">
        <v>1653</v>
      </c>
      <c r="C708" s="66" t="s">
        <v>841</v>
      </c>
      <c r="D708" s="68" t="s">
        <v>842</v>
      </c>
      <c r="E708" s="68" t="s">
        <v>58</v>
      </c>
      <c r="F708" s="68">
        <v>0</v>
      </c>
      <c r="G708" s="82" t="s">
        <v>53</v>
      </c>
      <c r="H708" s="82" t="s">
        <v>53</v>
      </c>
      <c r="I708" s="82" t="s">
        <v>53</v>
      </c>
      <c r="J708" s="82" t="s">
        <v>2020</v>
      </c>
      <c r="K708" s="82" t="s">
        <v>2020</v>
      </c>
      <c r="L708" s="82" t="s">
        <v>2020</v>
      </c>
      <c r="M708" s="82" t="s">
        <v>2020</v>
      </c>
      <c r="N708" s="82" t="s">
        <v>2020</v>
      </c>
      <c r="O708" s="82" t="s">
        <v>2020</v>
      </c>
    </row>
    <row r="709" spans="1:15" ht="30" x14ac:dyDescent="0.25">
      <c r="A709" s="54" t="s">
        <v>1549</v>
      </c>
      <c r="B709" s="42" t="s">
        <v>1653</v>
      </c>
      <c r="C709" s="66" t="s">
        <v>843</v>
      </c>
      <c r="D709" s="68" t="s">
        <v>844</v>
      </c>
      <c r="E709" s="68" t="s">
        <v>58</v>
      </c>
      <c r="F709" s="68">
        <v>1</v>
      </c>
      <c r="G709" s="82" t="s">
        <v>53</v>
      </c>
      <c r="H709" s="82" t="s">
        <v>54</v>
      </c>
      <c r="I709" s="82" t="s">
        <v>53</v>
      </c>
      <c r="J709" s="82" t="s">
        <v>2020</v>
      </c>
      <c r="K709" s="82" t="s">
        <v>2020</v>
      </c>
      <c r="L709" s="82" t="s">
        <v>2020</v>
      </c>
      <c r="M709" s="82" t="s">
        <v>2020</v>
      </c>
      <c r="N709" s="82" t="s">
        <v>2020</v>
      </c>
      <c r="O709" s="82" t="s">
        <v>2020</v>
      </c>
    </row>
    <row r="710" spans="1:15" x14ac:dyDescent="0.25">
      <c r="A710" s="53" t="s">
        <v>1550</v>
      </c>
      <c r="B710" s="42" t="s">
        <v>1653</v>
      </c>
      <c r="C710" s="66" t="s">
        <v>849</v>
      </c>
      <c r="D710" s="68" t="s">
        <v>850</v>
      </c>
      <c r="E710" s="68" t="s">
        <v>58</v>
      </c>
      <c r="F710" s="68">
        <v>3</v>
      </c>
      <c r="G710" s="82" t="s">
        <v>54</v>
      </c>
      <c r="H710" s="82" t="s">
        <v>54</v>
      </c>
      <c r="I710" s="82" t="s">
        <v>53</v>
      </c>
      <c r="J710" s="82" t="s">
        <v>2020</v>
      </c>
      <c r="K710" s="82" t="s">
        <v>2020</v>
      </c>
      <c r="L710" s="82" t="s">
        <v>2020</v>
      </c>
      <c r="M710" s="82" t="s">
        <v>2020</v>
      </c>
      <c r="N710" s="82" t="s">
        <v>2020</v>
      </c>
      <c r="O710" s="82" t="s">
        <v>2020</v>
      </c>
    </row>
    <row r="711" spans="1:15" ht="30" x14ac:dyDescent="0.25">
      <c r="A711" s="54" t="s">
        <v>1551</v>
      </c>
      <c r="B711" s="42" t="s">
        <v>1653</v>
      </c>
      <c r="C711" s="66" t="s">
        <v>851</v>
      </c>
      <c r="D711" s="68" t="s">
        <v>852</v>
      </c>
      <c r="E711" s="68" t="s">
        <v>58</v>
      </c>
      <c r="F711" s="68">
        <v>0</v>
      </c>
      <c r="G711" s="82" t="s">
        <v>53</v>
      </c>
      <c r="H711" s="82" t="s">
        <v>53</v>
      </c>
      <c r="I711" s="82" t="s">
        <v>53</v>
      </c>
      <c r="J711" s="82" t="s">
        <v>2020</v>
      </c>
      <c r="K711" s="82" t="s">
        <v>2020</v>
      </c>
      <c r="L711" s="82" t="s">
        <v>2020</v>
      </c>
      <c r="M711" s="82" t="s">
        <v>2020</v>
      </c>
      <c r="N711" s="82" t="s">
        <v>2020</v>
      </c>
      <c r="O711" s="82" t="s">
        <v>2020</v>
      </c>
    </row>
    <row r="712" spans="1:15" x14ac:dyDescent="0.25">
      <c r="A712" s="53" t="s">
        <v>1552</v>
      </c>
      <c r="B712" s="42" t="s">
        <v>1653</v>
      </c>
      <c r="C712" s="66" t="s">
        <v>853</v>
      </c>
      <c r="D712" s="68" t="s">
        <v>854</v>
      </c>
      <c r="E712" s="68" t="s">
        <v>58</v>
      </c>
      <c r="F712" s="68">
        <v>3</v>
      </c>
      <c r="G712" s="82" t="s">
        <v>54</v>
      </c>
      <c r="H712" s="82" t="s">
        <v>54</v>
      </c>
      <c r="I712" s="82" t="s">
        <v>53</v>
      </c>
      <c r="J712" s="82" t="s">
        <v>2020</v>
      </c>
      <c r="K712" s="82" t="s">
        <v>2020</v>
      </c>
      <c r="L712" s="82" t="s">
        <v>2020</v>
      </c>
      <c r="M712" s="82" t="s">
        <v>2020</v>
      </c>
      <c r="N712" s="82" t="s">
        <v>2020</v>
      </c>
      <c r="O712" s="82" t="s">
        <v>2020</v>
      </c>
    </row>
    <row r="713" spans="1:15" x14ac:dyDescent="0.25">
      <c r="A713" s="54" t="s">
        <v>1553</v>
      </c>
      <c r="B713" s="42" t="s">
        <v>1653</v>
      </c>
      <c r="C713" s="66" t="s">
        <v>855</v>
      </c>
      <c r="D713" s="68" t="s">
        <v>856</v>
      </c>
      <c r="E713" s="68" t="s">
        <v>58</v>
      </c>
      <c r="F713" s="68">
        <v>0</v>
      </c>
      <c r="G713" s="82" t="s">
        <v>53</v>
      </c>
      <c r="H713" s="82" t="s">
        <v>53</v>
      </c>
      <c r="I713" s="82" t="s">
        <v>53</v>
      </c>
      <c r="J713" s="82" t="s">
        <v>2020</v>
      </c>
      <c r="K713" s="82" t="s">
        <v>2020</v>
      </c>
      <c r="L713" s="82" t="s">
        <v>2020</v>
      </c>
      <c r="M713" s="82" t="s">
        <v>2020</v>
      </c>
      <c r="N713" s="82" t="s">
        <v>2020</v>
      </c>
      <c r="O713" s="82" t="s">
        <v>2020</v>
      </c>
    </row>
    <row r="714" spans="1:15" x14ac:dyDescent="0.25">
      <c r="A714" s="53" t="s">
        <v>1554</v>
      </c>
      <c r="B714" s="42" t="s">
        <v>1653</v>
      </c>
      <c r="C714" s="66" t="s">
        <v>857</v>
      </c>
      <c r="D714" s="68" t="s">
        <v>858</v>
      </c>
      <c r="E714" s="68" t="s">
        <v>58</v>
      </c>
      <c r="F714" s="68">
        <v>0</v>
      </c>
      <c r="G714" s="82" t="s">
        <v>53</v>
      </c>
      <c r="H714" s="82" t="s">
        <v>53</v>
      </c>
      <c r="I714" s="82" t="s">
        <v>53</v>
      </c>
      <c r="J714" s="82" t="s">
        <v>2020</v>
      </c>
      <c r="K714" s="82" t="s">
        <v>2020</v>
      </c>
      <c r="L714" s="82" t="s">
        <v>2020</v>
      </c>
      <c r="M714" s="82" t="s">
        <v>2020</v>
      </c>
      <c r="N714" s="82" t="s">
        <v>2020</v>
      </c>
      <c r="O714" s="82" t="s">
        <v>2020</v>
      </c>
    </row>
    <row r="715" spans="1:15" x14ac:dyDescent="0.25">
      <c r="A715" s="54" t="s">
        <v>1555</v>
      </c>
      <c r="B715" s="42" t="s">
        <v>1653</v>
      </c>
      <c r="C715" s="66" t="s">
        <v>859</v>
      </c>
      <c r="D715" s="68" t="s">
        <v>860</v>
      </c>
      <c r="E715" s="68" t="s">
        <v>58</v>
      </c>
      <c r="F715" s="68">
        <v>2</v>
      </c>
      <c r="G715" s="82" t="s">
        <v>54</v>
      </c>
      <c r="H715" s="82" t="s">
        <v>54</v>
      </c>
      <c r="I715" s="82" t="s">
        <v>53</v>
      </c>
      <c r="J715" s="82" t="s">
        <v>2020</v>
      </c>
      <c r="K715" s="82" t="s">
        <v>2020</v>
      </c>
      <c r="L715" s="82" t="s">
        <v>2020</v>
      </c>
      <c r="M715" s="82" t="s">
        <v>2020</v>
      </c>
      <c r="N715" s="82" t="s">
        <v>2020</v>
      </c>
      <c r="O715" s="82" t="s">
        <v>2020</v>
      </c>
    </row>
    <row r="716" spans="1:15" x14ac:dyDescent="0.25">
      <c r="A716" s="53" t="s">
        <v>1556</v>
      </c>
      <c r="B716" s="42" t="s">
        <v>1653</v>
      </c>
      <c r="C716" s="66" t="s">
        <v>861</v>
      </c>
      <c r="D716" s="68" t="s">
        <v>862</v>
      </c>
      <c r="E716" s="68" t="s">
        <v>58</v>
      </c>
      <c r="F716" s="68">
        <v>3</v>
      </c>
      <c r="G716" s="82" t="s">
        <v>54</v>
      </c>
      <c r="H716" s="82" t="s">
        <v>54</v>
      </c>
      <c r="I716" s="82" t="s">
        <v>53</v>
      </c>
      <c r="J716" s="82" t="s">
        <v>2020</v>
      </c>
      <c r="K716" s="82" t="s">
        <v>2020</v>
      </c>
      <c r="L716" s="82" t="s">
        <v>2020</v>
      </c>
      <c r="M716" s="82" t="s">
        <v>2020</v>
      </c>
      <c r="N716" s="82" t="s">
        <v>2020</v>
      </c>
      <c r="O716" s="82" t="s">
        <v>2020</v>
      </c>
    </row>
    <row r="717" spans="1:15" x14ac:dyDescent="0.25">
      <c r="A717" s="54" t="s">
        <v>1557</v>
      </c>
      <c r="B717" s="42" t="s">
        <v>1653</v>
      </c>
      <c r="C717" s="66" t="s">
        <v>863</v>
      </c>
      <c r="D717" s="68" t="s">
        <v>864</v>
      </c>
      <c r="E717" s="68" t="s">
        <v>58</v>
      </c>
      <c r="F717" s="68">
        <v>0</v>
      </c>
      <c r="G717" s="82" t="s">
        <v>53</v>
      </c>
      <c r="H717" s="82" t="s">
        <v>53</v>
      </c>
      <c r="I717" s="82" t="s">
        <v>53</v>
      </c>
      <c r="J717" s="82" t="s">
        <v>2020</v>
      </c>
      <c r="K717" s="82" t="s">
        <v>2020</v>
      </c>
      <c r="L717" s="82" t="s">
        <v>2020</v>
      </c>
      <c r="M717" s="82" t="s">
        <v>2020</v>
      </c>
      <c r="N717" s="82" t="s">
        <v>2020</v>
      </c>
      <c r="O717" s="82" t="s">
        <v>2020</v>
      </c>
    </row>
    <row r="718" spans="1:15" ht="30" x14ac:dyDescent="0.25">
      <c r="A718" s="53" t="s">
        <v>1559</v>
      </c>
      <c r="B718" s="42" t="s">
        <v>1653</v>
      </c>
      <c r="C718" s="66" t="s">
        <v>867</v>
      </c>
      <c r="D718" s="68" t="s">
        <v>868</v>
      </c>
      <c r="E718" s="68" t="s">
        <v>58</v>
      </c>
      <c r="F718" s="68">
        <v>0</v>
      </c>
      <c r="G718" s="82" t="s">
        <v>53</v>
      </c>
      <c r="H718" s="82" t="s">
        <v>53</v>
      </c>
      <c r="I718" s="82" t="s">
        <v>53</v>
      </c>
      <c r="J718" s="82" t="s">
        <v>2020</v>
      </c>
      <c r="K718" s="82" t="s">
        <v>2020</v>
      </c>
      <c r="L718" s="82" t="s">
        <v>2020</v>
      </c>
      <c r="M718" s="82" t="s">
        <v>2020</v>
      </c>
      <c r="N718" s="82" t="s">
        <v>2020</v>
      </c>
      <c r="O718" s="82" t="s">
        <v>2020</v>
      </c>
    </row>
    <row r="719" spans="1:15" ht="30" x14ac:dyDescent="0.25">
      <c r="A719" s="54" t="s">
        <v>1560</v>
      </c>
      <c r="B719" s="42" t="s">
        <v>1653</v>
      </c>
      <c r="C719" s="66" t="s">
        <v>869</v>
      </c>
      <c r="D719" s="68" t="s">
        <v>870</v>
      </c>
      <c r="E719" s="68" t="s">
        <v>58</v>
      </c>
      <c r="F719" s="68">
        <v>0</v>
      </c>
      <c r="G719" s="82" t="s">
        <v>53</v>
      </c>
      <c r="H719" s="82" t="s">
        <v>53</v>
      </c>
      <c r="I719" s="82" t="s">
        <v>53</v>
      </c>
      <c r="J719" s="82" t="s">
        <v>2020</v>
      </c>
      <c r="K719" s="82" t="s">
        <v>2020</v>
      </c>
      <c r="L719" s="82" t="s">
        <v>2020</v>
      </c>
      <c r="M719" s="82" t="s">
        <v>2020</v>
      </c>
      <c r="N719" s="82" t="s">
        <v>2020</v>
      </c>
      <c r="O719" s="82" t="s">
        <v>2020</v>
      </c>
    </row>
    <row r="720" spans="1:15" ht="30" x14ac:dyDescent="0.25">
      <c r="A720" s="53" t="s">
        <v>1561</v>
      </c>
      <c r="B720" s="42" t="s">
        <v>1653</v>
      </c>
      <c r="C720" s="66" t="s">
        <v>871</v>
      </c>
      <c r="D720" s="68" t="s">
        <v>872</v>
      </c>
      <c r="E720" s="68" t="s">
        <v>58</v>
      </c>
      <c r="F720" s="68">
        <v>0</v>
      </c>
      <c r="G720" s="82" t="s">
        <v>53</v>
      </c>
      <c r="H720" s="82" t="s">
        <v>53</v>
      </c>
      <c r="I720" s="82" t="s">
        <v>53</v>
      </c>
      <c r="J720" s="82" t="s">
        <v>2020</v>
      </c>
      <c r="K720" s="82" t="s">
        <v>2020</v>
      </c>
      <c r="L720" s="82" t="s">
        <v>2020</v>
      </c>
      <c r="M720" s="82" t="s">
        <v>2020</v>
      </c>
      <c r="N720" s="82" t="s">
        <v>2020</v>
      </c>
      <c r="O720" s="82" t="s">
        <v>2020</v>
      </c>
    </row>
    <row r="721" spans="1:15" x14ac:dyDescent="0.25">
      <c r="A721" s="54" t="s">
        <v>1562</v>
      </c>
      <c r="B721" s="42" t="s">
        <v>1653</v>
      </c>
      <c r="C721" s="66" t="s">
        <v>873</v>
      </c>
      <c r="D721" s="68" t="s">
        <v>874</v>
      </c>
      <c r="E721" s="68" t="s">
        <v>58</v>
      </c>
      <c r="F721" s="68">
        <v>0</v>
      </c>
      <c r="G721" s="82" t="s">
        <v>53</v>
      </c>
      <c r="H721" s="82" t="s">
        <v>53</v>
      </c>
      <c r="I721" s="82" t="s">
        <v>53</v>
      </c>
      <c r="J721" s="82" t="s">
        <v>2020</v>
      </c>
      <c r="K721" s="82" t="s">
        <v>2020</v>
      </c>
      <c r="L721" s="82" t="s">
        <v>2020</v>
      </c>
      <c r="M721" s="82" t="s">
        <v>2020</v>
      </c>
      <c r="N721" s="82" t="s">
        <v>2020</v>
      </c>
      <c r="O721" s="82" t="s">
        <v>2020</v>
      </c>
    </row>
    <row r="722" spans="1:15" ht="30" x14ac:dyDescent="0.25">
      <c r="A722" s="53" t="s">
        <v>1563</v>
      </c>
      <c r="B722" s="42" t="s">
        <v>1653</v>
      </c>
      <c r="C722" s="66" t="s">
        <v>875</v>
      </c>
      <c r="D722" s="68" t="s">
        <v>876</v>
      </c>
      <c r="E722" s="68" t="s">
        <v>58</v>
      </c>
      <c r="F722" s="68">
        <v>0</v>
      </c>
      <c r="G722" s="82" t="s">
        <v>53</v>
      </c>
      <c r="H722" s="82" t="s">
        <v>53</v>
      </c>
      <c r="I722" s="82" t="s">
        <v>53</v>
      </c>
      <c r="J722" s="82" t="s">
        <v>2020</v>
      </c>
      <c r="K722" s="82" t="s">
        <v>2020</v>
      </c>
      <c r="L722" s="82" t="s">
        <v>2020</v>
      </c>
      <c r="M722" s="82" t="s">
        <v>2020</v>
      </c>
      <c r="N722" s="82" t="s">
        <v>2020</v>
      </c>
      <c r="O722" s="82" t="s">
        <v>2020</v>
      </c>
    </row>
    <row r="723" spans="1:15" ht="30" x14ac:dyDescent="0.25">
      <c r="A723" s="54" t="s">
        <v>1565</v>
      </c>
      <c r="B723" s="42" t="s">
        <v>1653</v>
      </c>
      <c r="C723" s="66" t="s">
        <v>877</v>
      </c>
      <c r="D723" s="68" t="s">
        <v>878</v>
      </c>
      <c r="E723" s="68" t="s">
        <v>58</v>
      </c>
      <c r="F723" s="68">
        <v>0</v>
      </c>
      <c r="G723" s="82" t="s">
        <v>53</v>
      </c>
      <c r="H723" s="82" t="s">
        <v>53</v>
      </c>
      <c r="I723" s="82" t="s">
        <v>53</v>
      </c>
      <c r="J723" s="82" t="s">
        <v>2020</v>
      </c>
      <c r="K723" s="82" t="s">
        <v>2020</v>
      </c>
      <c r="L723" s="82" t="s">
        <v>2020</v>
      </c>
      <c r="M723" s="82" t="s">
        <v>2020</v>
      </c>
      <c r="N723" s="82" t="s">
        <v>2020</v>
      </c>
      <c r="O723" s="82" t="s">
        <v>2020</v>
      </c>
    </row>
    <row r="724" spans="1:15" ht="30" x14ac:dyDescent="0.25">
      <c r="A724" s="53" t="s">
        <v>1566</v>
      </c>
      <c r="B724" s="42" t="s">
        <v>1653</v>
      </c>
      <c r="C724" s="66" t="s">
        <v>879</v>
      </c>
      <c r="D724" s="68" t="s">
        <v>880</v>
      </c>
      <c r="E724" s="68" t="s">
        <v>58</v>
      </c>
      <c r="F724" s="68">
        <v>0</v>
      </c>
      <c r="G724" s="82" t="s">
        <v>53</v>
      </c>
      <c r="H724" s="82" t="s">
        <v>53</v>
      </c>
      <c r="I724" s="82" t="s">
        <v>53</v>
      </c>
      <c r="J724" s="82" t="s">
        <v>2020</v>
      </c>
      <c r="K724" s="82" t="s">
        <v>2020</v>
      </c>
      <c r="L724" s="82" t="s">
        <v>2020</v>
      </c>
      <c r="M724" s="82" t="s">
        <v>2020</v>
      </c>
      <c r="N724" s="82" t="s">
        <v>2020</v>
      </c>
      <c r="O724" s="82" t="s">
        <v>2020</v>
      </c>
    </row>
    <row r="725" spans="1:15" ht="30" x14ac:dyDescent="0.25">
      <c r="A725" s="54" t="s">
        <v>1567</v>
      </c>
      <c r="B725" s="42" t="s">
        <v>1653</v>
      </c>
      <c r="C725" s="66" t="s">
        <v>881</v>
      </c>
      <c r="D725" s="68" t="s">
        <v>882</v>
      </c>
      <c r="E725" s="68" t="s">
        <v>58</v>
      </c>
      <c r="F725" s="68">
        <v>0</v>
      </c>
      <c r="G725" s="82" t="s">
        <v>53</v>
      </c>
      <c r="H725" s="82" t="s">
        <v>53</v>
      </c>
      <c r="I725" s="82" t="s">
        <v>53</v>
      </c>
      <c r="J725" s="82" t="s">
        <v>2020</v>
      </c>
      <c r="K725" s="82" t="s">
        <v>2020</v>
      </c>
      <c r="L725" s="82" t="s">
        <v>2020</v>
      </c>
      <c r="M725" s="82" t="s">
        <v>2020</v>
      </c>
      <c r="N725" s="82" t="s">
        <v>2020</v>
      </c>
      <c r="O725" s="82" t="s">
        <v>2020</v>
      </c>
    </row>
    <row r="726" spans="1:15" ht="30" x14ac:dyDescent="0.25">
      <c r="A726" s="53" t="s">
        <v>1568</v>
      </c>
      <c r="B726" s="42" t="s">
        <v>1653</v>
      </c>
      <c r="C726" s="66" t="s">
        <v>887</v>
      </c>
      <c r="D726" s="68" t="s">
        <v>888</v>
      </c>
      <c r="E726" s="68" t="s">
        <v>58</v>
      </c>
      <c r="F726" s="68">
        <v>0</v>
      </c>
      <c r="G726" s="82" t="s">
        <v>53</v>
      </c>
      <c r="H726" s="82" t="s">
        <v>53</v>
      </c>
      <c r="I726" s="82" t="s">
        <v>53</v>
      </c>
      <c r="J726" s="82" t="s">
        <v>2020</v>
      </c>
      <c r="K726" s="82" t="s">
        <v>2020</v>
      </c>
      <c r="L726" s="82" t="s">
        <v>2020</v>
      </c>
      <c r="M726" s="82" t="s">
        <v>2020</v>
      </c>
      <c r="N726" s="82" t="s">
        <v>2020</v>
      </c>
      <c r="O726" s="82" t="s">
        <v>2020</v>
      </c>
    </row>
    <row r="727" spans="1:15" x14ac:dyDescent="0.25">
      <c r="A727" s="54" t="s">
        <v>1569</v>
      </c>
      <c r="B727" s="42" t="s">
        <v>1653</v>
      </c>
      <c r="C727" s="66" t="s">
        <v>889</v>
      </c>
      <c r="D727" s="68" t="s">
        <v>890</v>
      </c>
      <c r="E727" s="68" t="s">
        <v>58</v>
      </c>
      <c r="F727" s="68">
        <v>0</v>
      </c>
      <c r="G727" s="82" t="s">
        <v>53</v>
      </c>
      <c r="H727" s="82" t="s">
        <v>53</v>
      </c>
      <c r="I727" s="82" t="s">
        <v>53</v>
      </c>
      <c r="J727" s="82" t="s">
        <v>2020</v>
      </c>
      <c r="K727" s="82" t="s">
        <v>2020</v>
      </c>
      <c r="L727" s="82" t="s">
        <v>2020</v>
      </c>
      <c r="M727" s="82" t="s">
        <v>2020</v>
      </c>
      <c r="N727" s="82" t="s">
        <v>2020</v>
      </c>
      <c r="O727" s="82" t="s">
        <v>2020</v>
      </c>
    </row>
    <row r="728" spans="1:15" x14ac:dyDescent="0.25">
      <c r="A728" s="53" t="s">
        <v>1570</v>
      </c>
      <c r="B728" s="42" t="s">
        <v>1653</v>
      </c>
      <c r="C728" s="66" t="s">
        <v>891</v>
      </c>
      <c r="D728" s="68" t="s">
        <v>892</v>
      </c>
      <c r="E728" s="68" t="s">
        <v>58</v>
      </c>
      <c r="F728" s="68">
        <v>1</v>
      </c>
      <c r="G728" s="82" t="s">
        <v>54</v>
      </c>
      <c r="H728" s="82" t="s">
        <v>53</v>
      </c>
      <c r="I728" s="82" t="s">
        <v>53</v>
      </c>
      <c r="J728" s="82" t="s">
        <v>2020</v>
      </c>
      <c r="K728" s="82" t="s">
        <v>2020</v>
      </c>
      <c r="L728" s="82" t="s">
        <v>2020</v>
      </c>
      <c r="M728" s="82" t="s">
        <v>2020</v>
      </c>
      <c r="N728" s="82" t="s">
        <v>2020</v>
      </c>
      <c r="O728" s="82" t="s">
        <v>2020</v>
      </c>
    </row>
    <row r="729" spans="1:15" ht="30" x14ac:dyDescent="0.25">
      <c r="A729" s="54" t="s">
        <v>1571</v>
      </c>
      <c r="B729" s="42" t="s">
        <v>1653</v>
      </c>
      <c r="C729" s="66" t="s">
        <v>893</v>
      </c>
      <c r="D729" s="68" t="s">
        <v>894</v>
      </c>
      <c r="E729" s="68" t="s">
        <v>58</v>
      </c>
      <c r="F729" s="68">
        <v>2</v>
      </c>
      <c r="G729" s="82" t="s">
        <v>53</v>
      </c>
      <c r="H729" s="82" t="s">
        <v>54</v>
      </c>
      <c r="I729" s="82" t="s">
        <v>53</v>
      </c>
      <c r="J729" s="82" t="s">
        <v>2020</v>
      </c>
      <c r="K729" s="82" t="s">
        <v>2020</v>
      </c>
      <c r="L729" s="82" t="s">
        <v>2020</v>
      </c>
      <c r="M729" s="82" t="s">
        <v>2020</v>
      </c>
      <c r="N729" s="82" t="s">
        <v>2020</v>
      </c>
      <c r="O729" s="82" t="s">
        <v>2020</v>
      </c>
    </row>
    <row r="730" spans="1:15" x14ac:dyDescent="0.25">
      <c r="A730" s="53" t="s">
        <v>1572</v>
      </c>
      <c r="B730" s="42" t="s">
        <v>1653</v>
      </c>
      <c r="C730" s="66" t="s">
        <v>895</v>
      </c>
      <c r="D730" s="68" t="s">
        <v>896</v>
      </c>
      <c r="E730" s="68" t="s">
        <v>58</v>
      </c>
      <c r="F730" s="68">
        <v>0</v>
      </c>
      <c r="G730" s="82" t="s">
        <v>53</v>
      </c>
      <c r="H730" s="82" t="s">
        <v>53</v>
      </c>
      <c r="I730" s="82" t="s">
        <v>53</v>
      </c>
      <c r="J730" s="82" t="s">
        <v>2020</v>
      </c>
      <c r="K730" s="82" t="s">
        <v>2020</v>
      </c>
      <c r="L730" s="82" t="s">
        <v>2020</v>
      </c>
      <c r="M730" s="82" t="s">
        <v>2020</v>
      </c>
      <c r="N730" s="82" t="s">
        <v>2020</v>
      </c>
      <c r="O730" s="82" t="s">
        <v>2020</v>
      </c>
    </row>
    <row r="731" spans="1:15" x14ac:dyDescent="0.25">
      <c r="A731" s="54" t="s">
        <v>1573</v>
      </c>
      <c r="B731" s="42" t="s">
        <v>1653</v>
      </c>
      <c r="C731" s="66" t="s">
        <v>897</v>
      </c>
      <c r="D731" s="68" t="s">
        <v>898</v>
      </c>
      <c r="E731" s="68" t="s">
        <v>58</v>
      </c>
      <c r="F731" s="68">
        <v>0</v>
      </c>
      <c r="G731" s="82" t="s">
        <v>53</v>
      </c>
      <c r="H731" s="82" t="s">
        <v>53</v>
      </c>
      <c r="I731" s="82" t="s">
        <v>53</v>
      </c>
      <c r="J731" s="82" t="s">
        <v>2020</v>
      </c>
      <c r="K731" s="82" t="s">
        <v>2020</v>
      </c>
      <c r="L731" s="82" t="s">
        <v>2020</v>
      </c>
      <c r="M731" s="82" t="s">
        <v>2020</v>
      </c>
      <c r="N731" s="82" t="s">
        <v>2020</v>
      </c>
      <c r="O731" s="82" t="s">
        <v>2020</v>
      </c>
    </row>
    <row r="732" spans="1:15" x14ac:dyDescent="0.25">
      <c r="A732" s="53" t="s">
        <v>1574</v>
      </c>
      <c r="B732" s="42" t="s">
        <v>1653</v>
      </c>
      <c r="C732" s="66" t="s">
        <v>899</v>
      </c>
      <c r="D732" s="68" t="s">
        <v>900</v>
      </c>
      <c r="E732" s="68" t="s">
        <v>58</v>
      </c>
      <c r="F732" s="68">
        <v>2</v>
      </c>
      <c r="G732" s="82" t="s">
        <v>53</v>
      </c>
      <c r="H732" s="82" t="s">
        <v>54</v>
      </c>
      <c r="I732" s="82" t="s">
        <v>53</v>
      </c>
      <c r="J732" s="82" t="s">
        <v>2020</v>
      </c>
      <c r="K732" s="82" t="s">
        <v>2020</v>
      </c>
      <c r="L732" s="82" t="s">
        <v>2020</v>
      </c>
      <c r="M732" s="82" t="s">
        <v>2020</v>
      </c>
      <c r="N732" s="82" t="s">
        <v>2020</v>
      </c>
      <c r="O732" s="82" t="s">
        <v>2020</v>
      </c>
    </row>
    <row r="733" spans="1:15" x14ac:dyDescent="0.25">
      <c r="A733" s="54" t="s">
        <v>1575</v>
      </c>
      <c r="B733" s="42" t="s">
        <v>1653</v>
      </c>
      <c r="C733" s="66" t="s">
        <v>901</v>
      </c>
      <c r="D733" s="68" t="s">
        <v>902</v>
      </c>
      <c r="E733" s="68" t="s">
        <v>58</v>
      </c>
      <c r="F733" s="68">
        <v>2</v>
      </c>
      <c r="G733" s="82" t="s">
        <v>54</v>
      </c>
      <c r="H733" s="82" t="s">
        <v>54</v>
      </c>
      <c r="I733" s="82" t="s">
        <v>53</v>
      </c>
      <c r="J733" s="82" t="s">
        <v>2020</v>
      </c>
      <c r="K733" s="82" t="s">
        <v>2020</v>
      </c>
      <c r="L733" s="82" t="s">
        <v>2020</v>
      </c>
      <c r="M733" s="82" t="s">
        <v>2020</v>
      </c>
      <c r="N733" s="82" t="s">
        <v>2020</v>
      </c>
      <c r="O733" s="82" t="s">
        <v>2020</v>
      </c>
    </row>
    <row r="734" spans="1:15" x14ac:dyDescent="0.25">
      <c r="A734" s="53" t="s">
        <v>1576</v>
      </c>
      <c r="B734" s="42" t="s">
        <v>1653</v>
      </c>
      <c r="C734" s="66" t="s">
        <v>903</v>
      </c>
      <c r="D734" s="68" t="s">
        <v>904</v>
      </c>
      <c r="E734" s="68" t="s">
        <v>58</v>
      </c>
      <c r="F734" s="68">
        <v>3</v>
      </c>
      <c r="G734" s="82" t="s">
        <v>54</v>
      </c>
      <c r="H734" s="82" t="s">
        <v>54</v>
      </c>
      <c r="I734" s="82" t="s">
        <v>53</v>
      </c>
      <c r="J734" s="82" t="s">
        <v>2020</v>
      </c>
      <c r="K734" s="82" t="s">
        <v>2020</v>
      </c>
      <c r="L734" s="82" t="s">
        <v>2020</v>
      </c>
      <c r="M734" s="82" t="s">
        <v>2020</v>
      </c>
      <c r="N734" s="82" t="s">
        <v>2020</v>
      </c>
      <c r="O734" s="82" t="s">
        <v>2020</v>
      </c>
    </row>
    <row r="735" spans="1:15" x14ac:dyDescent="0.25">
      <c r="A735" s="54" t="s">
        <v>1577</v>
      </c>
      <c r="B735" s="42" t="s">
        <v>1653</v>
      </c>
      <c r="C735" s="66" t="s">
        <v>905</v>
      </c>
      <c r="D735" s="68" t="s">
        <v>906</v>
      </c>
      <c r="E735" s="68" t="s">
        <v>58</v>
      </c>
      <c r="F735" s="68">
        <v>4</v>
      </c>
      <c r="G735" s="82" t="s">
        <v>54</v>
      </c>
      <c r="H735" s="82" t="s">
        <v>54</v>
      </c>
      <c r="I735" s="82" t="s">
        <v>54</v>
      </c>
      <c r="J735" s="82" t="s">
        <v>2020</v>
      </c>
      <c r="K735" s="82" t="s">
        <v>2020</v>
      </c>
      <c r="L735" s="82" t="s">
        <v>2020</v>
      </c>
      <c r="M735" s="82" t="s">
        <v>2020</v>
      </c>
      <c r="N735" s="82" t="s">
        <v>2020</v>
      </c>
      <c r="O735" s="82" t="s">
        <v>2020</v>
      </c>
    </row>
    <row r="736" spans="1:15" x14ac:dyDescent="0.25">
      <c r="A736" s="53" t="s">
        <v>1578</v>
      </c>
      <c r="B736" s="42" t="s">
        <v>1653</v>
      </c>
      <c r="C736" s="66" t="s">
        <v>847</v>
      </c>
      <c r="D736" s="68" t="s">
        <v>848</v>
      </c>
      <c r="E736" s="68" t="s">
        <v>58</v>
      </c>
      <c r="F736" s="68">
        <v>1</v>
      </c>
      <c r="G736" s="82" t="s">
        <v>53</v>
      </c>
      <c r="H736" s="82" t="s">
        <v>54</v>
      </c>
      <c r="I736" s="82" t="s">
        <v>53</v>
      </c>
      <c r="J736" s="82" t="s">
        <v>2020</v>
      </c>
      <c r="K736" s="82" t="s">
        <v>2020</v>
      </c>
      <c r="L736" s="82" t="s">
        <v>2020</v>
      </c>
      <c r="M736" s="82" t="s">
        <v>2020</v>
      </c>
      <c r="N736" s="82" t="s">
        <v>2020</v>
      </c>
      <c r="O736" s="82" t="s">
        <v>2020</v>
      </c>
    </row>
    <row r="737" spans="1:15" x14ac:dyDescent="0.25">
      <c r="A737" s="54" t="s">
        <v>1579</v>
      </c>
      <c r="B737" s="42" t="s">
        <v>1653</v>
      </c>
      <c r="C737" s="66" t="s">
        <v>668</v>
      </c>
      <c r="D737" s="68" t="s">
        <v>669</v>
      </c>
      <c r="E737" s="68" t="s">
        <v>37</v>
      </c>
      <c r="F737" s="68">
        <v>2</v>
      </c>
      <c r="G737" s="82" t="s">
        <v>54</v>
      </c>
      <c r="H737" s="82" t="s">
        <v>54</v>
      </c>
      <c r="I737" s="82" t="s">
        <v>53</v>
      </c>
      <c r="J737" s="82" t="s">
        <v>2020</v>
      </c>
      <c r="K737" s="82" t="s">
        <v>2020</v>
      </c>
      <c r="L737" s="82" t="s">
        <v>2020</v>
      </c>
      <c r="M737" s="82" t="s">
        <v>2020</v>
      </c>
      <c r="N737" s="82" t="s">
        <v>2020</v>
      </c>
      <c r="O737" s="82" t="s">
        <v>2020</v>
      </c>
    </row>
    <row r="738" spans="1:15" x14ac:dyDescent="0.25">
      <c r="A738" s="53" t="s">
        <v>1580</v>
      </c>
      <c r="B738" s="42" t="s">
        <v>1653</v>
      </c>
      <c r="C738" s="66" t="s">
        <v>648</v>
      </c>
      <c r="D738" s="68" t="s">
        <v>649</v>
      </c>
      <c r="E738" s="68" t="s">
        <v>37</v>
      </c>
      <c r="F738" s="68">
        <v>2</v>
      </c>
      <c r="G738" s="82" t="s">
        <v>54</v>
      </c>
      <c r="H738" s="82" t="s">
        <v>54</v>
      </c>
      <c r="I738" s="82" t="s">
        <v>53</v>
      </c>
      <c r="J738" s="82" t="s">
        <v>2020</v>
      </c>
      <c r="K738" s="82" t="s">
        <v>2020</v>
      </c>
      <c r="L738" s="82" t="s">
        <v>2020</v>
      </c>
      <c r="M738" s="82" t="s">
        <v>2020</v>
      </c>
      <c r="N738" s="82" t="s">
        <v>2020</v>
      </c>
      <c r="O738" s="82" t="s">
        <v>2020</v>
      </c>
    </row>
    <row r="739" spans="1:15" ht="30" x14ac:dyDescent="0.25">
      <c r="A739" s="54" t="s">
        <v>1581</v>
      </c>
      <c r="B739" s="42" t="s">
        <v>1653</v>
      </c>
      <c r="C739" s="66" t="s">
        <v>701</v>
      </c>
      <c r="D739" s="68" t="s">
        <v>702</v>
      </c>
      <c r="E739" s="68" t="s">
        <v>58</v>
      </c>
      <c r="F739" s="68">
        <v>0</v>
      </c>
      <c r="G739" s="82" t="s">
        <v>53</v>
      </c>
      <c r="H739" s="82" t="s">
        <v>53</v>
      </c>
      <c r="I739" s="82" t="s">
        <v>53</v>
      </c>
      <c r="J739" s="82" t="s">
        <v>2020</v>
      </c>
      <c r="K739" s="82" t="s">
        <v>2020</v>
      </c>
      <c r="L739" s="82" t="s">
        <v>2020</v>
      </c>
      <c r="M739" s="82" t="s">
        <v>2020</v>
      </c>
      <c r="N739" s="82" t="s">
        <v>2020</v>
      </c>
      <c r="O739" s="82" t="s">
        <v>2020</v>
      </c>
    </row>
    <row r="740" spans="1:15" x14ac:dyDescent="0.25">
      <c r="A740" s="53" t="s">
        <v>1582</v>
      </c>
      <c r="B740" s="42" t="s">
        <v>1653</v>
      </c>
      <c r="C740" s="66" t="s">
        <v>907</v>
      </c>
      <c r="D740" s="68" t="s">
        <v>908</v>
      </c>
      <c r="E740" s="68" t="s">
        <v>58</v>
      </c>
      <c r="F740" s="68">
        <v>0</v>
      </c>
      <c r="G740" s="82" t="s">
        <v>53</v>
      </c>
      <c r="H740" s="82" t="s">
        <v>53</v>
      </c>
      <c r="I740" s="82" t="s">
        <v>53</v>
      </c>
      <c r="J740" s="82" t="s">
        <v>2020</v>
      </c>
      <c r="K740" s="82" t="s">
        <v>2020</v>
      </c>
      <c r="L740" s="82" t="s">
        <v>2020</v>
      </c>
      <c r="M740" s="82" t="s">
        <v>2020</v>
      </c>
      <c r="N740" s="82" t="s">
        <v>2020</v>
      </c>
      <c r="O740" s="82" t="s">
        <v>2020</v>
      </c>
    </row>
    <row r="741" spans="1:15" x14ac:dyDescent="0.25">
      <c r="A741" s="54" t="s">
        <v>1583</v>
      </c>
      <c r="B741" s="42" t="s">
        <v>1653</v>
      </c>
      <c r="C741" s="66" t="s">
        <v>646</v>
      </c>
      <c r="D741" s="68" t="s">
        <v>647</v>
      </c>
      <c r="E741" s="68" t="s">
        <v>37</v>
      </c>
      <c r="F741" s="68">
        <v>1</v>
      </c>
      <c r="G741" s="82" t="s">
        <v>53</v>
      </c>
      <c r="H741" s="82" t="s">
        <v>54</v>
      </c>
      <c r="I741" s="82" t="s">
        <v>53</v>
      </c>
      <c r="J741" s="82" t="s">
        <v>2020</v>
      </c>
      <c r="K741" s="82" t="s">
        <v>2020</v>
      </c>
      <c r="L741" s="82" t="s">
        <v>2020</v>
      </c>
      <c r="M741" s="82" t="s">
        <v>2020</v>
      </c>
      <c r="N741" s="82" t="s">
        <v>2020</v>
      </c>
      <c r="O741" s="82" t="s">
        <v>2020</v>
      </c>
    </row>
    <row r="742" spans="1:15" ht="30" x14ac:dyDescent="0.25">
      <c r="A742" s="53" t="s">
        <v>1584</v>
      </c>
      <c r="B742" s="42" t="s">
        <v>1653</v>
      </c>
      <c r="C742" s="66" t="s">
        <v>1585</v>
      </c>
      <c r="D742" s="68" t="s">
        <v>1586</v>
      </c>
      <c r="E742" s="68" t="s">
        <v>58</v>
      </c>
      <c r="F742" s="68">
        <v>0</v>
      </c>
      <c r="G742" s="82" t="s">
        <v>53</v>
      </c>
      <c r="H742" s="82" t="s">
        <v>53</v>
      </c>
      <c r="I742" s="82" t="s">
        <v>53</v>
      </c>
      <c r="J742" s="82" t="s">
        <v>2020</v>
      </c>
      <c r="K742" s="82" t="s">
        <v>2020</v>
      </c>
      <c r="L742" s="82" t="s">
        <v>2020</v>
      </c>
      <c r="M742" s="82" t="s">
        <v>2020</v>
      </c>
      <c r="N742" s="82" t="s">
        <v>2020</v>
      </c>
      <c r="O742" s="82" t="s">
        <v>2020</v>
      </c>
    </row>
    <row r="743" spans="1:15" x14ac:dyDescent="0.25">
      <c r="A743" s="54" t="s">
        <v>1587</v>
      </c>
      <c r="B743" s="42" t="s">
        <v>1653</v>
      </c>
      <c r="C743" s="66" t="s">
        <v>652</v>
      </c>
      <c r="D743" s="68" t="s">
        <v>653</v>
      </c>
      <c r="E743" s="68" t="s">
        <v>37</v>
      </c>
      <c r="F743" s="68">
        <v>1</v>
      </c>
      <c r="G743" s="82" t="s">
        <v>53</v>
      </c>
      <c r="H743" s="82" t="s">
        <v>56</v>
      </c>
      <c r="I743" s="82" t="s">
        <v>53</v>
      </c>
      <c r="J743" s="82" t="s">
        <v>2020</v>
      </c>
      <c r="K743" s="82" t="s">
        <v>2020</v>
      </c>
      <c r="L743" s="82" t="s">
        <v>2020</v>
      </c>
      <c r="M743" s="82" t="s">
        <v>2020</v>
      </c>
      <c r="N743" s="82" t="s">
        <v>2020</v>
      </c>
      <c r="O743" s="82" t="s">
        <v>2020</v>
      </c>
    </row>
    <row r="744" spans="1:15" x14ac:dyDescent="0.25">
      <c r="A744" s="53" t="s">
        <v>1588</v>
      </c>
      <c r="B744" s="42" t="s">
        <v>1653</v>
      </c>
      <c r="C744" s="66" t="s">
        <v>911</v>
      </c>
      <c r="D744" s="68" t="s">
        <v>912</v>
      </c>
      <c r="E744" s="68" t="s">
        <v>58</v>
      </c>
      <c r="F744" s="68">
        <v>0</v>
      </c>
      <c r="G744" s="82" t="s">
        <v>53</v>
      </c>
      <c r="H744" s="82" t="s">
        <v>53</v>
      </c>
      <c r="I744" s="82" t="s">
        <v>53</v>
      </c>
      <c r="J744" s="82" t="s">
        <v>2020</v>
      </c>
      <c r="K744" s="82" t="s">
        <v>2020</v>
      </c>
      <c r="L744" s="82" t="s">
        <v>2020</v>
      </c>
      <c r="M744" s="82" t="s">
        <v>2020</v>
      </c>
      <c r="N744" s="82" t="s">
        <v>2020</v>
      </c>
      <c r="O744" s="82" t="s">
        <v>2020</v>
      </c>
    </row>
    <row r="745" spans="1:15" x14ac:dyDescent="0.25">
      <c r="A745" s="54" t="s">
        <v>1589</v>
      </c>
      <c r="B745" s="42" t="s">
        <v>1653</v>
      </c>
      <c r="C745" s="66" t="s">
        <v>931</v>
      </c>
      <c r="D745" s="68" t="s">
        <v>932</v>
      </c>
      <c r="E745" s="68" t="s">
        <v>58</v>
      </c>
      <c r="F745" s="68">
        <v>0</v>
      </c>
      <c r="G745" s="82" t="s">
        <v>53</v>
      </c>
      <c r="H745" s="82" t="s">
        <v>53</v>
      </c>
      <c r="I745" s="82" t="s">
        <v>53</v>
      </c>
      <c r="J745" s="82" t="s">
        <v>2020</v>
      </c>
      <c r="K745" s="82" t="s">
        <v>2020</v>
      </c>
      <c r="L745" s="82" t="s">
        <v>2020</v>
      </c>
      <c r="M745" s="82" t="s">
        <v>2020</v>
      </c>
      <c r="N745" s="82" t="s">
        <v>2020</v>
      </c>
      <c r="O745" s="82" t="s">
        <v>2020</v>
      </c>
    </row>
    <row r="746" spans="1:15" ht="30" x14ac:dyDescent="0.25">
      <c r="A746" s="53" t="s">
        <v>1591</v>
      </c>
      <c r="B746" s="42" t="s">
        <v>1653</v>
      </c>
      <c r="C746" s="66" t="s">
        <v>939</v>
      </c>
      <c r="D746" s="68" t="s">
        <v>940</v>
      </c>
      <c r="E746" s="68" t="s">
        <v>58</v>
      </c>
      <c r="F746" s="68">
        <v>2</v>
      </c>
      <c r="G746" s="82" t="s">
        <v>53</v>
      </c>
      <c r="H746" s="82" t="s">
        <v>54</v>
      </c>
      <c r="I746" s="82" t="s">
        <v>53</v>
      </c>
      <c r="J746" s="82" t="s">
        <v>2020</v>
      </c>
      <c r="K746" s="82" t="s">
        <v>2020</v>
      </c>
      <c r="L746" s="82" t="s">
        <v>2020</v>
      </c>
      <c r="M746" s="82" t="s">
        <v>2020</v>
      </c>
      <c r="N746" s="82" t="s">
        <v>2020</v>
      </c>
      <c r="O746" s="82" t="s">
        <v>2020</v>
      </c>
    </row>
    <row r="747" spans="1:15" x14ac:dyDescent="0.25">
      <c r="A747" s="54" t="s">
        <v>1594</v>
      </c>
      <c r="B747" s="42" t="s">
        <v>1653</v>
      </c>
      <c r="C747" s="66" t="s">
        <v>941</v>
      </c>
      <c r="D747" s="68" t="s">
        <v>942</v>
      </c>
      <c r="E747" s="68" t="s">
        <v>58</v>
      </c>
      <c r="F747" s="68">
        <v>0</v>
      </c>
      <c r="G747" s="82" t="s">
        <v>53</v>
      </c>
      <c r="H747" s="82" t="s">
        <v>53</v>
      </c>
      <c r="I747" s="82" t="s">
        <v>53</v>
      </c>
      <c r="J747" s="82" t="s">
        <v>2020</v>
      </c>
      <c r="K747" s="82" t="s">
        <v>2020</v>
      </c>
      <c r="L747" s="82" t="s">
        <v>2020</v>
      </c>
      <c r="M747" s="82" t="s">
        <v>2020</v>
      </c>
      <c r="N747" s="82" t="s">
        <v>2020</v>
      </c>
      <c r="O747" s="82" t="s">
        <v>2020</v>
      </c>
    </row>
    <row r="748" spans="1:15" x14ac:dyDescent="0.25">
      <c r="A748" s="53" t="s">
        <v>1595</v>
      </c>
      <c r="B748" s="42" t="s">
        <v>1653</v>
      </c>
      <c r="C748" s="66" t="s">
        <v>947</v>
      </c>
      <c r="D748" s="68" t="s">
        <v>948</v>
      </c>
      <c r="E748" s="68" t="s">
        <v>58</v>
      </c>
      <c r="F748" s="68">
        <v>0</v>
      </c>
      <c r="G748" s="82" t="s">
        <v>53</v>
      </c>
      <c r="H748" s="82" t="s">
        <v>53</v>
      </c>
      <c r="I748" s="82" t="s">
        <v>53</v>
      </c>
      <c r="J748" s="82" t="s">
        <v>2020</v>
      </c>
      <c r="K748" s="82" t="s">
        <v>2020</v>
      </c>
      <c r="L748" s="82" t="s">
        <v>2020</v>
      </c>
      <c r="M748" s="82" t="s">
        <v>2020</v>
      </c>
      <c r="N748" s="82" t="s">
        <v>2020</v>
      </c>
      <c r="O748" s="82" t="s">
        <v>2020</v>
      </c>
    </row>
    <row r="749" spans="1:15" ht="30" x14ac:dyDescent="0.25">
      <c r="A749" s="54" t="s">
        <v>1596</v>
      </c>
      <c r="B749" s="42" t="s">
        <v>1653</v>
      </c>
      <c r="C749" s="66" t="s">
        <v>943</v>
      </c>
      <c r="D749" s="68" t="s">
        <v>944</v>
      </c>
      <c r="E749" s="68" t="s">
        <v>58</v>
      </c>
      <c r="F749" s="68">
        <v>0</v>
      </c>
      <c r="G749" s="82" t="s">
        <v>53</v>
      </c>
      <c r="H749" s="82" t="s">
        <v>53</v>
      </c>
      <c r="I749" s="82" t="s">
        <v>53</v>
      </c>
      <c r="J749" s="82" t="s">
        <v>2020</v>
      </c>
      <c r="K749" s="82" t="s">
        <v>2020</v>
      </c>
      <c r="L749" s="82" t="s">
        <v>2020</v>
      </c>
      <c r="M749" s="82" t="s">
        <v>2020</v>
      </c>
      <c r="N749" s="82" t="s">
        <v>2020</v>
      </c>
      <c r="O749" s="82" t="s">
        <v>2020</v>
      </c>
    </row>
    <row r="750" spans="1:15" ht="30" x14ac:dyDescent="0.25">
      <c r="A750" s="53" t="s">
        <v>1597</v>
      </c>
      <c r="B750" s="42" t="s">
        <v>1653</v>
      </c>
      <c r="C750" s="66" t="s">
        <v>935</v>
      </c>
      <c r="D750" s="68" t="s">
        <v>936</v>
      </c>
      <c r="E750" s="68" t="s">
        <v>58</v>
      </c>
      <c r="F750" s="68">
        <v>0</v>
      </c>
      <c r="G750" s="82" t="s">
        <v>53</v>
      </c>
      <c r="H750" s="82" t="s">
        <v>53</v>
      </c>
      <c r="I750" s="82" t="s">
        <v>53</v>
      </c>
      <c r="J750" s="82" t="s">
        <v>2020</v>
      </c>
      <c r="K750" s="82" t="s">
        <v>2020</v>
      </c>
      <c r="L750" s="82" t="s">
        <v>2020</v>
      </c>
      <c r="M750" s="82" t="s">
        <v>2020</v>
      </c>
      <c r="N750" s="82" t="s">
        <v>2020</v>
      </c>
      <c r="O750" s="82" t="s">
        <v>2020</v>
      </c>
    </row>
    <row r="751" spans="1:15" x14ac:dyDescent="0.25">
      <c r="A751" s="54" t="s">
        <v>1599</v>
      </c>
      <c r="B751" s="42" t="s">
        <v>1653</v>
      </c>
      <c r="C751" s="66" t="s">
        <v>933</v>
      </c>
      <c r="D751" s="68" t="s">
        <v>934</v>
      </c>
      <c r="E751" s="68" t="s">
        <v>58</v>
      </c>
      <c r="F751" s="68">
        <v>0</v>
      </c>
      <c r="G751" s="82" t="s">
        <v>53</v>
      </c>
      <c r="H751" s="82" t="s">
        <v>53</v>
      </c>
      <c r="I751" s="82" t="s">
        <v>53</v>
      </c>
      <c r="J751" s="82" t="s">
        <v>2020</v>
      </c>
      <c r="K751" s="82" t="s">
        <v>2020</v>
      </c>
      <c r="L751" s="82" t="s">
        <v>2020</v>
      </c>
      <c r="M751" s="82" t="s">
        <v>2020</v>
      </c>
      <c r="N751" s="82" t="s">
        <v>2020</v>
      </c>
      <c r="O751" s="82" t="s">
        <v>2020</v>
      </c>
    </row>
    <row r="752" spans="1:15" ht="30" x14ac:dyDescent="0.25">
      <c r="A752" s="53" t="s">
        <v>1600</v>
      </c>
      <c r="B752" s="42" t="s">
        <v>1653</v>
      </c>
      <c r="C752" s="66" t="s">
        <v>949</v>
      </c>
      <c r="D752" s="68" t="s">
        <v>950</v>
      </c>
      <c r="E752" s="68" t="s">
        <v>58</v>
      </c>
      <c r="F752" s="68">
        <v>0</v>
      </c>
      <c r="G752" s="82" t="s">
        <v>53</v>
      </c>
      <c r="H752" s="82" t="s">
        <v>53</v>
      </c>
      <c r="I752" s="82" t="s">
        <v>53</v>
      </c>
      <c r="J752" s="82" t="s">
        <v>2020</v>
      </c>
      <c r="K752" s="82" t="s">
        <v>2020</v>
      </c>
      <c r="L752" s="82" t="s">
        <v>2020</v>
      </c>
      <c r="M752" s="82" t="s">
        <v>2020</v>
      </c>
      <c r="N752" s="82" t="s">
        <v>2020</v>
      </c>
      <c r="O752" s="82" t="s">
        <v>2020</v>
      </c>
    </row>
    <row r="753" spans="1:15" ht="30" x14ac:dyDescent="0.25">
      <c r="A753" s="54" t="s">
        <v>1602</v>
      </c>
      <c r="B753" s="42" t="s">
        <v>1653</v>
      </c>
      <c r="C753" s="66" t="s">
        <v>951</v>
      </c>
      <c r="D753" s="68" t="s">
        <v>952</v>
      </c>
      <c r="E753" s="68" t="s">
        <v>58</v>
      </c>
      <c r="F753" s="68">
        <v>1</v>
      </c>
      <c r="G753" s="82" t="s">
        <v>53</v>
      </c>
      <c r="H753" s="82" t="s">
        <v>54</v>
      </c>
      <c r="I753" s="82" t="s">
        <v>53</v>
      </c>
      <c r="J753" s="82" t="s">
        <v>2020</v>
      </c>
      <c r="K753" s="82" t="s">
        <v>2020</v>
      </c>
      <c r="L753" s="82" t="s">
        <v>2020</v>
      </c>
      <c r="M753" s="82" t="s">
        <v>2020</v>
      </c>
      <c r="N753" s="82" t="s">
        <v>2020</v>
      </c>
      <c r="O753" s="82" t="s">
        <v>2020</v>
      </c>
    </row>
    <row r="754" spans="1:15" x14ac:dyDescent="0.25">
      <c r="A754" s="53" t="s">
        <v>1603</v>
      </c>
      <c r="B754" s="42" t="s">
        <v>1653</v>
      </c>
      <c r="C754" s="66" t="s">
        <v>937</v>
      </c>
      <c r="D754" s="68" t="s">
        <v>938</v>
      </c>
      <c r="E754" s="68" t="s">
        <v>58</v>
      </c>
      <c r="F754" s="68">
        <v>0</v>
      </c>
      <c r="G754" s="82" t="s">
        <v>53</v>
      </c>
      <c r="H754" s="82" t="s">
        <v>53</v>
      </c>
      <c r="I754" s="82" t="s">
        <v>53</v>
      </c>
      <c r="J754" s="82" t="s">
        <v>2020</v>
      </c>
      <c r="K754" s="82" t="s">
        <v>2020</v>
      </c>
      <c r="L754" s="82" t="s">
        <v>2020</v>
      </c>
      <c r="M754" s="82" t="s">
        <v>2020</v>
      </c>
      <c r="N754" s="82" t="s">
        <v>2020</v>
      </c>
      <c r="O754" s="82" t="s">
        <v>2020</v>
      </c>
    </row>
    <row r="755" spans="1:15" x14ac:dyDescent="0.25">
      <c r="A755" s="54" t="s">
        <v>1604</v>
      </c>
      <c r="B755" s="42" t="s">
        <v>1653</v>
      </c>
      <c r="C755" s="66" t="s">
        <v>945</v>
      </c>
      <c r="D755" s="68" t="s">
        <v>946</v>
      </c>
      <c r="E755" s="68" t="s">
        <v>58</v>
      </c>
      <c r="F755" s="68">
        <v>1</v>
      </c>
      <c r="G755" s="82" t="s">
        <v>53</v>
      </c>
      <c r="H755" s="82" t="s">
        <v>54</v>
      </c>
      <c r="I755" s="82" t="s">
        <v>53</v>
      </c>
      <c r="J755" s="82" t="s">
        <v>2020</v>
      </c>
      <c r="K755" s="82" t="s">
        <v>2020</v>
      </c>
      <c r="L755" s="82" t="s">
        <v>2020</v>
      </c>
      <c r="M755" s="82" t="s">
        <v>2020</v>
      </c>
      <c r="N755" s="82" t="s">
        <v>2020</v>
      </c>
      <c r="O755" s="82" t="s">
        <v>2020</v>
      </c>
    </row>
    <row r="756" spans="1:15" x14ac:dyDescent="0.25">
      <c r="A756" s="53" t="s">
        <v>1605</v>
      </c>
      <c r="B756" s="42" t="s">
        <v>1653</v>
      </c>
      <c r="C756" s="66" t="s">
        <v>923</v>
      </c>
      <c r="D756" s="68" t="s">
        <v>924</v>
      </c>
      <c r="E756" s="68" t="s">
        <v>58</v>
      </c>
      <c r="F756" s="68">
        <v>0</v>
      </c>
      <c r="G756" s="82" t="s">
        <v>53</v>
      </c>
      <c r="H756" s="82" t="s">
        <v>53</v>
      </c>
      <c r="I756" s="82" t="s">
        <v>53</v>
      </c>
      <c r="J756" s="82" t="s">
        <v>2020</v>
      </c>
      <c r="K756" s="82" t="s">
        <v>2020</v>
      </c>
      <c r="L756" s="82" t="s">
        <v>2020</v>
      </c>
      <c r="M756" s="82" t="s">
        <v>2020</v>
      </c>
      <c r="N756" s="82" t="s">
        <v>2020</v>
      </c>
      <c r="O756" s="82" t="s">
        <v>2020</v>
      </c>
    </row>
    <row r="757" spans="1:15" ht="30" x14ac:dyDescent="0.25">
      <c r="A757" s="54" t="s">
        <v>1607</v>
      </c>
      <c r="B757" s="42" t="s">
        <v>1653</v>
      </c>
      <c r="C757" s="66" t="s">
        <v>921</v>
      </c>
      <c r="D757" s="68" t="s">
        <v>922</v>
      </c>
      <c r="E757" s="68" t="s">
        <v>58</v>
      </c>
      <c r="F757" s="68">
        <v>0</v>
      </c>
      <c r="G757" s="82" t="s">
        <v>53</v>
      </c>
      <c r="H757" s="82" t="s">
        <v>53</v>
      </c>
      <c r="I757" s="82" t="s">
        <v>53</v>
      </c>
      <c r="J757" s="82" t="s">
        <v>2020</v>
      </c>
      <c r="K757" s="82" t="s">
        <v>2020</v>
      </c>
      <c r="L757" s="82" t="s">
        <v>2020</v>
      </c>
      <c r="M757" s="82" t="s">
        <v>2020</v>
      </c>
      <c r="N757" s="82" t="s">
        <v>2020</v>
      </c>
      <c r="O757" s="82" t="s">
        <v>2020</v>
      </c>
    </row>
    <row r="758" spans="1:15" x14ac:dyDescent="0.25">
      <c r="A758" s="53" t="s">
        <v>1608</v>
      </c>
      <c r="B758" s="42" t="s">
        <v>1653</v>
      </c>
      <c r="C758" s="66" t="s">
        <v>925</v>
      </c>
      <c r="D758" s="68" t="s">
        <v>926</v>
      </c>
      <c r="E758" s="68" t="s">
        <v>58</v>
      </c>
      <c r="F758" s="68">
        <v>0</v>
      </c>
      <c r="G758" s="82" t="s">
        <v>53</v>
      </c>
      <c r="H758" s="82" t="s">
        <v>53</v>
      </c>
      <c r="I758" s="82" t="s">
        <v>53</v>
      </c>
      <c r="J758" s="82" t="s">
        <v>2020</v>
      </c>
      <c r="K758" s="82" t="s">
        <v>2020</v>
      </c>
      <c r="L758" s="82" t="s">
        <v>2020</v>
      </c>
      <c r="M758" s="82" t="s">
        <v>2020</v>
      </c>
      <c r="N758" s="82" t="s">
        <v>2020</v>
      </c>
      <c r="O758" s="82" t="s">
        <v>2020</v>
      </c>
    </row>
    <row r="759" spans="1:15" x14ac:dyDescent="0.25">
      <c r="A759" s="54" t="s">
        <v>1610</v>
      </c>
      <c r="B759" s="42" t="s">
        <v>1653</v>
      </c>
      <c r="C759" s="66" t="s">
        <v>909</v>
      </c>
      <c r="D759" s="68" t="s">
        <v>910</v>
      </c>
      <c r="E759" s="68" t="s">
        <v>58</v>
      </c>
      <c r="F759" s="68">
        <v>0</v>
      </c>
      <c r="G759" s="82" t="s">
        <v>53</v>
      </c>
      <c r="H759" s="82" t="s">
        <v>53</v>
      </c>
      <c r="I759" s="82" t="s">
        <v>53</v>
      </c>
      <c r="J759" s="82" t="s">
        <v>2020</v>
      </c>
      <c r="K759" s="82" t="s">
        <v>2020</v>
      </c>
      <c r="L759" s="82" t="s">
        <v>2020</v>
      </c>
      <c r="M759" s="82" t="s">
        <v>2020</v>
      </c>
      <c r="N759" s="82" t="s">
        <v>2020</v>
      </c>
      <c r="O759" s="82" t="s">
        <v>2020</v>
      </c>
    </row>
    <row r="760" spans="1:15" x14ac:dyDescent="0.25">
      <c r="A760" s="53" t="s">
        <v>1611</v>
      </c>
      <c r="B760" s="42" t="s">
        <v>1653</v>
      </c>
      <c r="C760" s="66" t="s">
        <v>1063</v>
      </c>
      <c r="D760" s="68" t="s">
        <v>1064</v>
      </c>
      <c r="E760" s="68" t="s">
        <v>37</v>
      </c>
      <c r="F760" s="68">
        <v>1</v>
      </c>
      <c r="G760" s="82" t="s">
        <v>54</v>
      </c>
      <c r="H760" s="82" t="s">
        <v>53</v>
      </c>
      <c r="I760" s="82" t="s">
        <v>53</v>
      </c>
      <c r="J760" s="82" t="s">
        <v>2020</v>
      </c>
      <c r="K760" s="82" t="s">
        <v>2020</v>
      </c>
      <c r="L760" s="82" t="s">
        <v>2020</v>
      </c>
      <c r="M760" s="82" t="s">
        <v>2020</v>
      </c>
      <c r="N760" s="82" t="s">
        <v>2020</v>
      </c>
      <c r="O760" s="82" t="s">
        <v>2020</v>
      </c>
    </row>
    <row r="761" spans="1:15" x14ac:dyDescent="0.25">
      <c r="A761" s="54" t="s">
        <v>1612</v>
      </c>
      <c r="B761" s="42" t="s">
        <v>1653</v>
      </c>
      <c r="C761" s="66" t="s">
        <v>660</v>
      </c>
      <c r="D761" s="68" t="s">
        <v>661</v>
      </c>
      <c r="E761" s="68" t="s">
        <v>37</v>
      </c>
      <c r="F761" s="68">
        <v>1</v>
      </c>
      <c r="G761" s="82" t="s">
        <v>53</v>
      </c>
      <c r="H761" s="82" t="s">
        <v>56</v>
      </c>
      <c r="I761" s="82" t="s">
        <v>53</v>
      </c>
      <c r="J761" s="82" t="s">
        <v>2020</v>
      </c>
      <c r="K761" s="82" t="s">
        <v>2020</v>
      </c>
      <c r="L761" s="82" t="s">
        <v>2020</v>
      </c>
      <c r="M761" s="82" t="s">
        <v>2020</v>
      </c>
      <c r="N761" s="82" t="s">
        <v>2020</v>
      </c>
      <c r="O761" s="82" t="s">
        <v>2020</v>
      </c>
    </row>
    <row r="762" spans="1:15" x14ac:dyDescent="0.25">
      <c r="A762" s="53" t="s">
        <v>1613</v>
      </c>
      <c r="B762" s="42" t="s">
        <v>1653</v>
      </c>
      <c r="C762" s="66" t="s">
        <v>1614</v>
      </c>
      <c r="D762" s="68" t="s">
        <v>1615</v>
      </c>
      <c r="E762" s="68" t="s">
        <v>37</v>
      </c>
      <c r="F762" s="68">
        <v>2</v>
      </c>
      <c r="G762" s="82" t="s">
        <v>53</v>
      </c>
      <c r="H762" s="82" t="s">
        <v>55</v>
      </c>
      <c r="I762" s="82" t="s">
        <v>54</v>
      </c>
      <c r="J762" s="82" t="s">
        <v>2020</v>
      </c>
      <c r="K762" s="82" t="s">
        <v>2020</v>
      </c>
      <c r="L762" s="82" t="s">
        <v>2020</v>
      </c>
      <c r="M762" s="82" t="s">
        <v>2020</v>
      </c>
      <c r="N762" s="82" t="s">
        <v>2020</v>
      </c>
      <c r="O762" s="82" t="s">
        <v>2020</v>
      </c>
    </row>
    <row r="763" spans="1:15" x14ac:dyDescent="0.25">
      <c r="A763" s="54" t="s">
        <v>1616</v>
      </c>
      <c r="B763" s="42" t="s">
        <v>1653</v>
      </c>
      <c r="C763" s="66" t="s">
        <v>650</v>
      </c>
      <c r="D763" s="68" t="s">
        <v>651</v>
      </c>
      <c r="E763" s="68" t="s">
        <v>37</v>
      </c>
      <c r="F763" s="68">
        <v>0</v>
      </c>
      <c r="G763" s="82" t="s">
        <v>53</v>
      </c>
      <c r="H763" s="82" t="s">
        <v>53</v>
      </c>
      <c r="I763" s="82" t="s">
        <v>53</v>
      </c>
      <c r="J763" s="82" t="s">
        <v>2020</v>
      </c>
      <c r="K763" s="82" t="s">
        <v>2020</v>
      </c>
      <c r="L763" s="82" t="s">
        <v>2020</v>
      </c>
      <c r="M763" s="82" t="s">
        <v>2020</v>
      </c>
      <c r="N763" s="82" t="s">
        <v>2020</v>
      </c>
      <c r="O763" s="82" t="s">
        <v>2020</v>
      </c>
    </row>
    <row r="764" spans="1:15" x14ac:dyDescent="0.25">
      <c r="A764" s="53" t="s">
        <v>1617</v>
      </c>
      <c r="B764" s="42" t="s">
        <v>1653</v>
      </c>
      <c r="C764" s="66" t="s">
        <v>593</v>
      </c>
      <c r="D764" s="68" t="s">
        <v>594</v>
      </c>
      <c r="E764" s="68" t="s">
        <v>37</v>
      </c>
      <c r="F764" s="68">
        <v>0</v>
      </c>
      <c r="G764" s="82" t="s">
        <v>53</v>
      </c>
      <c r="H764" s="82" t="s">
        <v>53</v>
      </c>
      <c r="I764" s="82" t="s">
        <v>53</v>
      </c>
      <c r="J764" s="82" t="s">
        <v>2020</v>
      </c>
      <c r="K764" s="82" t="s">
        <v>2020</v>
      </c>
      <c r="L764" s="82" t="s">
        <v>2020</v>
      </c>
      <c r="M764" s="82" t="s">
        <v>2020</v>
      </c>
      <c r="N764" s="82" t="s">
        <v>2020</v>
      </c>
      <c r="O764" s="82" t="s">
        <v>2020</v>
      </c>
    </row>
    <row r="765" spans="1:15" x14ac:dyDescent="0.25">
      <c r="A765" s="54" t="s">
        <v>1618</v>
      </c>
      <c r="B765" s="42" t="s">
        <v>1653</v>
      </c>
      <c r="C765" s="66" t="s">
        <v>721</v>
      </c>
      <c r="D765" s="68" t="s">
        <v>722</v>
      </c>
      <c r="E765" s="68" t="s">
        <v>58</v>
      </c>
      <c r="F765" s="68">
        <v>0</v>
      </c>
      <c r="G765" s="82" t="s">
        <v>53</v>
      </c>
      <c r="H765" s="82" t="s">
        <v>53</v>
      </c>
      <c r="I765" s="82" t="s">
        <v>53</v>
      </c>
      <c r="J765" s="82" t="s">
        <v>2020</v>
      </c>
      <c r="K765" s="82" t="s">
        <v>2020</v>
      </c>
      <c r="L765" s="82" t="s">
        <v>2020</v>
      </c>
      <c r="M765" s="82" t="s">
        <v>2020</v>
      </c>
      <c r="N765" s="82" t="s">
        <v>2020</v>
      </c>
      <c r="O765" s="82" t="s">
        <v>2020</v>
      </c>
    </row>
    <row r="766" spans="1:15" x14ac:dyDescent="0.25">
      <c r="A766" s="53" t="s">
        <v>1619</v>
      </c>
      <c r="B766" s="42" t="s">
        <v>1653</v>
      </c>
      <c r="C766" s="66" t="s">
        <v>597</v>
      </c>
      <c r="D766" s="68" t="s">
        <v>598</v>
      </c>
      <c r="E766" s="68" t="s">
        <v>37</v>
      </c>
      <c r="F766" s="68">
        <v>0</v>
      </c>
      <c r="G766" s="82" t="s">
        <v>53</v>
      </c>
      <c r="H766" s="82" t="s">
        <v>53</v>
      </c>
      <c r="I766" s="82" t="s">
        <v>53</v>
      </c>
      <c r="J766" s="82" t="s">
        <v>2020</v>
      </c>
      <c r="K766" s="82" t="s">
        <v>2020</v>
      </c>
      <c r="L766" s="82" t="s">
        <v>2020</v>
      </c>
      <c r="M766" s="82" t="s">
        <v>2020</v>
      </c>
      <c r="N766" s="82" t="s">
        <v>2020</v>
      </c>
      <c r="O766" s="82" t="s">
        <v>2020</v>
      </c>
    </row>
    <row r="767" spans="1:15" x14ac:dyDescent="0.25">
      <c r="A767" s="54" t="s">
        <v>1621</v>
      </c>
      <c r="B767" s="42" t="s">
        <v>1653</v>
      </c>
      <c r="C767" s="66" t="s">
        <v>656</v>
      </c>
      <c r="D767" s="68" t="s">
        <v>657</v>
      </c>
      <c r="E767" s="68" t="s">
        <v>37</v>
      </c>
      <c r="F767" s="68">
        <v>0</v>
      </c>
      <c r="G767" s="82" t="s">
        <v>53</v>
      </c>
      <c r="H767" s="82" t="s">
        <v>53</v>
      </c>
      <c r="I767" s="82" t="s">
        <v>53</v>
      </c>
      <c r="J767" s="82" t="s">
        <v>2020</v>
      </c>
      <c r="K767" s="82" t="s">
        <v>2020</v>
      </c>
      <c r="L767" s="82" t="s">
        <v>2020</v>
      </c>
      <c r="M767" s="82" t="s">
        <v>2020</v>
      </c>
      <c r="N767" s="82" t="s">
        <v>2020</v>
      </c>
      <c r="O767" s="82" t="s">
        <v>2020</v>
      </c>
    </row>
    <row r="768" spans="1:15" x14ac:dyDescent="0.25">
      <c r="A768" s="53" t="s">
        <v>1622</v>
      </c>
      <c r="B768" s="42" t="s">
        <v>1653</v>
      </c>
      <c r="C768" s="66" t="s">
        <v>725</v>
      </c>
      <c r="D768" s="68" t="s">
        <v>726</v>
      </c>
      <c r="E768" s="68" t="s">
        <v>58</v>
      </c>
      <c r="F768" s="68">
        <v>0</v>
      </c>
      <c r="G768" s="82" t="s">
        <v>53</v>
      </c>
      <c r="H768" s="82" t="s">
        <v>53</v>
      </c>
      <c r="I768" s="82" t="s">
        <v>53</v>
      </c>
      <c r="J768" s="82" t="s">
        <v>2020</v>
      </c>
      <c r="K768" s="82" t="s">
        <v>2020</v>
      </c>
      <c r="L768" s="82" t="s">
        <v>2020</v>
      </c>
      <c r="M768" s="82" t="s">
        <v>2020</v>
      </c>
      <c r="N768" s="82" t="s">
        <v>2020</v>
      </c>
      <c r="O768" s="82" t="s">
        <v>2020</v>
      </c>
    </row>
    <row r="769" spans="1:15" x14ac:dyDescent="0.25">
      <c r="A769" s="54" t="s">
        <v>1623</v>
      </c>
      <c r="B769" s="42" t="s">
        <v>1653</v>
      </c>
      <c r="C769" s="66" t="s">
        <v>677</v>
      </c>
      <c r="D769" s="68" t="s">
        <v>678</v>
      </c>
      <c r="E769" s="68" t="s">
        <v>58</v>
      </c>
      <c r="F769" s="68">
        <v>0</v>
      </c>
      <c r="G769" s="82" t="s">
        <v>53</v>
      </c>
      <c r="H769" s="82" t="s">
        <v>53</v>
      </c>
      <c r="I769" s="82" t="s">
        <v>53</v>
      </c>
      <c r="J769" s="82" t="s">
        <v>2020</v>
      </c>
      <c r="K769" s="82" t="s">
        <v>2020</v>
      </c>
      <c r="L769" s="82" t="s">
        <v>2020</v>
      </c>
      <c r="M769" s="82" t="s">
        <v>2020</v>
      </c>
      <c r="N769" s="82" t="s">
        <v>2020</v>
      </c>
      <c r="O769" s="82" t="s">
        <v>2020</v>
      </c>
    </row>
    <row r="770" spans="1:15" x14ac:dyDescent="0.25">
      <c r="A770" s="53" t="s">
        <v>1624</v>
      </c>
      <c r="B770" s="42" t="s">
        <v>1653</v>
      </c>
      <c r="C770" s="66" t="s">
        <v>927</v>
      </c>
      <c r="D770" s="68" t="s">
        <v>928</v>
      </c>
      <c r="E770" s="68" t="s">
        <v>58</v>
      </c>
      <c r="F770" s="68">
        <v>1</v>
      </c>
      <c r="G770" s="82" t="s">
        <v>54</v>
      </c>
      <c r="H770" s="82" t="s">
        <v>53</v>
      </c>
      <c r="I770" s="82" t="s">
        <v>53</v>
      </c>
      <c r="J770" s="82" t="s">
        <v>2020</v>
      </c>
      <c r="K770" s="82" t="s">
        <v>2020</v>
      </c>
      <c r="L770" s="82" t="s">
        <v>2020</v>
      </c>
      <c r="M770" s="82" t="s">
        <v>2020</v>
      </c>
      <c r="N770" s="82" t="s">
        <v>2020</v>
      </c>
      <c r="O770" s="82" t="s">
        <v>2020</v>
      </c>
    </row>
    <row r="771" spans="1:15" x14ac:dyDescent="0.25">
      <c r="A771" s="54" t="s">
        <v>1625</v>
      </c>
      <c r="B771" s="42" t="s">
        <v>1653</v>
      </c>
      <c r="C771" s="66" t="s">
        <v>1626</v>
      </c>
      <c r="D771" s="68" t="s">
        <v>1627</v>
      </c>
      <c r="E771" s="68" t="s">
        <v>37</v>
      </c>
      <c r="F771" s="68">
        <v>0</v>
      </c>
      <c r="G771" s="82" t="s">
        <v>53</v>
      </c>
      <c r="H771" s="82" t="s">
        <v>53</v>
      </c>
      <c r="I771" s="82" t="s">
        <v>53</v>
      </c>
      <c r="J771" s="82" t="s">
        <v>2020</v>
      </c>
      <c r="K771" s="82" t="s">
        <v>2020</v>
      </c>
      <c r="L771" s="82" t="s">
        <v>2020</v>
      </c>
      <c r="M771" s="82" t="s">
        <v>2020</v>
      </c>
      <c r="N771" s="82" t="s">
        <v>2020</v>
      </c>
      <c r="O771" s="82" t="s">
        <v>2020</v>
      </c>
    </row>
    <row r="772" spans="1:15" x14ac:dyDescent="0.25">
      <c r="A772" s="53" t="s">
        <v>1628</v>
      </c>
      <c r="B772" s="42" t="s">
        <v>1653</v>
      </c>
      <c r="C772" s="66" t="s">
        <v>953</v>
      </c>
      <c r="D772" s="68" t="s">
        <v>954</v>
      </c>
      <c r="E772" s="68" t="s">
        <v>58</v>
      </c>
      <c r="F772" s="68">
        <v>0</v>
      </c>
      <c r="G772" s="82" t="s">
        <v>53</v>
      </c>
      <c r="H772" s="82" t="s">
        <v>53</v>
      </c>
      <c r="I772" s="82" t="s">
        <v>53</v>
      </c>
      <c r="J772" s="82" t="s">
        <v>2020</v>
      </c>
      <c r="K772" s="82" t="s">
        <v>2020</v>
      </c>
      <c r="L772" s="82" t="s">
        <v>2020</v>
      </c>
      <c r="M772" s="82" t="s">
        <v>2020</v>
      </c>
      <c r="N772" s="82" t="s">
        <v>2020</v>
      </c>
      <c r="O772" s="82" t="s">
        <v>2020</v>
      </c>
    </row>
    <row r="773" spans="1:15" ht="30" x14ac:dyDescent="0.25">
      <c r="A773" s="54" t="s">
        <v>1629</v>
      </c>
      <c r="B773" s="42" t="s">
        <v>1653</v>
      </c>
      <c r="C773" s="66" t="s">
        <v>687</v>
      </c>
      <c r="D773" s="68" t="s">
        <v>688</v>
      </c>
      <c r="E773" s="68" t="s">
        <v>37</v>
      </c>
      <c r="F773" s="68">
        <v>0</v>
      </c>
      <c r="G773" s="82" t="s">
        <v>53</v>
      </c>
      <c r="H773" s="82" t="s">
        <v>53</v>
      </c>
      <c r="I773" s="82" t="s">
        <v>53</v>
      </c>
      <c r="J773" s="82" t="s">
        <v>2020</v>
      </c>
      <c r="K773" s="82" t="s">
        <v>2020</v>
      </c>
      <c r="L773" s="82" t="s">
        <v>2020</v>
      </c>
      <c r="M773" s="82" t="s">
        <v>2020</v>
      </c>
      <c r="N773" s="82" t="s">
        <v>2020</v>
      </c>
      <c r="O773" s="82" t="s">
        <v>2020</v>
      </c>
    </row>
    <row r="774" spans="1:15" x14ac:dyDescent="0.25">
      <c r="A774" s="53" t="s">
        <v>1630</v>
      </c>
      <c r="B774" s="42" t="s">
        <v>1653</v>
      </c>
      <c r="C774" s="66" t="s">
        <v>1631</v>
      </c>
      <c r="D774" s="68" t="s">
        <v>1632</v>
      </c>
      <c r="E774" s="68" t="s">
        <v>58</v>
      </c>
      <c r="F774" s="68">
        <v>1</v>
      </c>
      <c r="G774" s="82" t="s">
        <v>53</v>
      </c>
      <c r="H774" s="82" t="s">
        <v>54</v>
      </c>
      <c r="I774" s="82" t="s">
        <v>53</v>
      </c>
      <c r="J774" s="82" t="s">
        <v>2020</v>
      </c>
      <c r="K774" s="82" t="s">
        <v>2020</v>
      </c>
      <c r="L774" s="82" t="s">
        <v>2020</v>
      </c>
      <c r="M774" s="82" t="s">
        <v>2020</v>
      </c>
      <c r="N774" s="82" t="s">
        <v>2020</v>
      </c>
      <c r="O774" s="82" t="s">
        <v>2020</v>
      </c>
    </row>
    <row r="775" spans="1:15" x14ac:dyDescent="0.25">
      <c r="A775" s="54" t="s">
        <v>1633</v>
      </c>
      <c r="B775" s="42" t="s">
        <v>1653</v>
      </c>
      <c r="C775" s="66" t="s">
        <v>957</v>
      </c>
      <c r="D775" s="68" t="s">
        <v>958</v>
      </c>
      <c r="E775" s="68" t="s">
        <v>58</v>
      </c>
      <c r="F775" s="68">
        <v>0</v>
      </c>
      <c r="G775" s="82" t="s">
        <v>53</v>
      </c>
      <c r="H775" s="82" t="s">
        <v>53</v>
      </c>
      <c r="I775" s="82" t="s">
        <v>53</v>
      </c>
      <c r="J775" s="82" t="s">
        <v>2020</v>
      </c>
      <c r="K775" s="82" t="s">
        <v>2020</v>
      </c>
      <c r="L775" s="82" t="s">
        <v>2020</v>
      </c>
      <c r="M775" s="82" t="s">
        <v>2020</v>
      </c>
      <c r="N775" s="82" t="s">
        <v>2020</v>
      </c>
      <c r="O775" s="82" t="s">
        <v>2020</v>
      </c>
    </row>
    <row r="776" spans="1:15" x14ac:dyDescent="0.25">
      <c r="A776" s="53" t="s">
        <v>1634</v>
      </c>
      <c r="B776" s="42" t="s">
        <v>1653</v>
      </c>
      <c r="C776" s="66" t="s">
        <v>959</v>
      </c>
      <c r="D776" s="68" t="s">
        <v>960</v>
      </c>
      <c r="E776" s="68" t="s">
        <v>58</v>
      </c>
      <c r="F776" s="68">
        <v>0</v>
      </c>
      <c r="G776" s="82" t="s">
        <v>53</v>
      </c>
      <c r="H776" s="82" t="s">
        <v>53</v>
      </c>
      <c r="I776" s="82" t="s">
        <v>53</v>
      </c>
      <c r="J776" s="82" t="s">
        <v>2020</v>
      </c>
      <c r="K776" s="82" t="s">
        <v>2020</v>
      </c>
      <c r="L776" s="82" t="s">
        <v>2020</v>
      </c>
      <c r="M776" s="82" t="s">
        <v>2020</v>
      </c>
      <c r="N776" s="82" t="s">
        <v>2020</v>
      </c>
      <c r="O776" s="82" t="s">
        <v>2020</v>
      </c>
    </row>
    <row r="777" spans="1:15" ht="30" x14ac:dyDescent="0.25">
      <c r="A777" s="54" t="s">
        <v>1636</v>
      </c>
      <c r="B777" s="42" t="s">
        <v>1653</v>
      </c>
      <c r="C777" s="66" t="s">
        <v>961</v>
      </c>
      <c r="D777" s="68" t="s">
        <v>962</v>
      </c>
      <c r="E777" s="68" t="s">
        <v>58</v>
      </c>
      <c r="F777" s="68">
        <v>0</v>
      </c>
      <c r="G777" s="82" t="s">
        <v>53</v>
      </c>
      <c r="H777" s="82" t="s">
        <v>53</v>
      </c>
      <c r="I777" s="82" t="s">
        <v>53</v>
      </c>
      <c r="J777" s="82" t="s">
        <v>2020</v>
      </c>
      <c r="K777" s="82" t="s">
        <v>2020</v>
      </c>
      <c r="L777" s="82" t="s">
        <v>2020</v>
      </c>
      <c r="M777" s="82" t="s">
        <v>2020</v>
      </c>
      <c r="N777" s="82" t="s">
        <v>2020</v>
      </c>
      <c r="O777" s="82" t="s">
        <v>2020</v>
      </c>
    </row>
    <row r="778" spans="1:15" x14ac:dyDescent="0.25">
      <c r="A778" s="53" t="s">
        <v>1637</v>
      </c>
      <c r="B778" s="42" t="s">
        <v>1653</v>
      </c>
      <c r="C778" s="66" t="s">
        <v>963</v>
      </c>
      <c r="D778" s="68" t="s">
        <v>964</v>
      </c>
      <c r="E778" s="68" t="s">
        <v>58</v>
      </c>
      <c r="F778" s="68">
        <v>0</v>
      </c>
      <c r="G778" s="82" t="s">
        <v>53</v>
      </c>
      <c r="H778" s="82" t="s">
        <v>53</v>
      </c>
      <c r="I778" s="82" t="s">
        <v>53</v>
      </c>
      <c r="J778" s="82" t="s">
        <v>2020</v>
      </c>
      <c r="K778" s="82" t="s">
        <v>2020</v>
      </c>
      <c r="L778" s="82" t="s">
        <v>2020</v>
      </c>
      <c r="M778" s="82" t="s">
        <v>2020</v>
      </c>
      <c r="N778" s="82" t="s">
        <v>2020</v>
      </c>
      <c r="O778" s="82" t="s">
        <v>2020</v>
      </c>
    </row>
    <row r="779" spans="1:15" ht="30" x14ac:dyDescent="0.25">
      <c r="A779" s="54" t="s">
        <v>1638</v>
      </c>
      <c r="B779" s="42" t="s">
        <v>1653</v>
      </c>
      <c r="C779" s="66" t="s">
        <v>965</v>
      </c>
      <c r="D779" s="68" t="s">
        <v>966</v>
      </c>
      <c r="E779" s="68" t="s">
        <v>58</v>
      </c>
      <c r="F779" s="68">
        <v>1</v>
      </c>
      <c r="G779" s="82" t="s">
        <v>54</v>
      </c>
      <c r="H779" s="82" t="s">
        <v>53</v>
      </c>
      <c r="I779" s="82" t="s">
        <v>53</v>
      </c>
      <c r="J779" s="82" t="s">
        <v>2020</v>
      </c>
      <c r="K779" s="82" t="s">
        <v>2020</v>
      </c>
      <c r="L779" s="82" t="s">
        <v>2020</v>
      </c>
      <c r="M779" s="82" t="s">
        <v>2020</v>
      </c>
      <c r="N779" s="82" t="s">
        <v>2020</v>
      </c>
      <c r="O779" s="82" t="s">
        <v>2020</v>
      </c>
    </row>
    <row r="780" spans="1:15" ht="30" x14ac:dyDescent="0.25">
      <c r="A780" s="53" t="s">
        <v>1639</v>
      </c>
      <c r="B780" s="42" t="s">
        <v>1653</v>
      </c>
      <c r="C780" s="66" t="s">
        <v>969</v>
      </c>
      <c r="D780" s="68" t="s">
        <v>970</v>
      </c>
      <c r="E780" s="68" t="s">
        <v>58</v>
      </c>
      <c r="F780" s="68">
        <v>0</v>
      </c>
      <c r="G780" s="82" t="s">
        <v>53</v>
      </c>
      <c r="H780" s="82" t="s">
        <v>53</v>
      </c>
      <c r="I780" s="82" t="s">
        <v>53</v>
      </c>
      <c r="J780" s="82" t="s">
        <v>2020</v>
      </c>
      <c r="K780" s="82" t="s">
        <v>2020</v>
      </c>
      <c r="L780" s="82" t="s">
        <v>2020</v>
      </c>
      <c r="M780" s="82" t="s">
        <v>2020</v>
      </c>
      <c r="N780" s="82" t="s">
        <v>2020</v>
      </c>
      <c r="O780" s="82" t="s">
        <v>2020</v>
      </c>
    </row>
    <row r="781" spans="1:15" x14ac:dyDescent="0.25">
      <c r="A781" s="54" t="s">
        <v>1640</v>
      </c>
      <c r="B781" s="42" t="s">
        <v>1653</v>
      </c>
      <c r="C781" s="66" t="s">
        <v>971</v>
      </c>
      <c r="D781" s="68" t="s">
        <v>972</v>
      </c>
      <c r="E781" s="68" t="s">
        <v>58</v>
      </c>
      <c r="F781" s="68">
        <v>0</v>
      </c>
      <c r="G781" s="82" t="s">
        <v>53</v>
      </c>
      <c r="H781" s="82" t="s">
        <v>53</v>
      </c>
      <c r="I781" s="82" t="s">
        <v>53</v>
      </c>
      <c r="J781" s="82" t="s">
        <v>2020</v>
      </c>
      <c r="K781" s="82" t="s">
        <v>2020</v>
      </c>
      <c r="L781" s="82" t="s">
        <v>2020</v>
      </c>
      <c r="M781" s="82" t="s">
        <v>2020</v>
      </c>
      <c r="N781" s="82" t="s">
        <v>2020</v>
      </c>
      <c r="O781" s="82" t="s">
        <v>2020</v>
      </c>
    </row>
    <row r="782" spans="1:15" x14ac:dyDescent="0.25">
      <c r="A782" s="53" t="s">
        <v>1641</v>
      </c>
      <c r="B782" s="42" t="s">
        <v>1653</v>
      </c>
      <c r="C782" s="66" t="s">
        <v>685</v>
      </c>
      <c r="D782" s="68" t="s">
        <v>686</v>
      </c>
      <c r="E782" s="68" t="s">
        <v>37</v>
      </c>
      <c r="F782" s="68">
        <v>0</v>
      </c>
      <c r="G782" s="82" t="s">
        <v>53</v>
      </c>
      <c r="H782" s="82" t="s">
        <v>53</v>
      </c>
      <c r="I782" s="82" t="s">
        <v>53</v>
      </c>
      <c r="J782" s="82" t="s">
        <v>2020</v>
      </c>
      <c r="K782" s="82" t="s">
        <v>2020</v>
      </c>
      <c r="L782" s="82" t="s">
        <v>2020</v>
      </c>
      <c r="M782" s="82" t="s">
        <v>2020</v>
      </c>
      <c r="N782" s="82" t="s">
        <v>2020</v>
      </c>
      <c r="O782" s="82" t="s">
        <v>2020</v>
      </c>
    </row>
    <row r="783" spans="1:15" x14ac:dyDescent="0.25">
      <c r="A783" s="54" t="s">
        <v>1643</v>
      </c>
      <c r="B783" s="42" t="s">
        <v>1653</v>
      </c>
      <c r="C783" s="66" t="s">
        <v>975</v>
      </c>
      <c r="D783" s="68" t="s">
        <v>976</v>
      </c>
      <c r="E783" s="68" t="s">
        <v>58</v>
      </c>
      <c r="F783" s="68">
        <v>0</v>
      </c>
      <c r="G783" s="82" t="s">
        <v>53</v>
      </c>
      <c r="H783" s="82" t="s">
        <v>53</v>
      </c>
      <c r="I783" s="82" t="s">
        <v>53</v>
      </c>
      <c r="J783" s="82" t="s">
        <v>2020</v>
      </c>
      <c r="K783" s="82" t="s">
        <v>2020</v>
      </c>
      <c r="L783" s="82" t="s">
        <v>2020</v>
      </c>
      <c r="M783" s="82" t="s">
        <v>2020</v>
      </c>
      <c r="N783" s="82" t="s">
        <v>2020</v>
      </c>
      <c r="O783" s="82" t="s">
        <v>2020</v>
      </c>
    </row>
    <row r="784" spans="1:15" ht="30" x14ac:dyDescent="0.25">
      <c r="A784" s="53" t="s">
        <v>1644</v>
      </c>
      <c r="B784" s="42" t="s">
        <v>1653</v>
      </c>
      <c r="C784" s="66" t="s">
        <v>683</v>
      </c>
      <c r="D784" s="68" t="s">
        <v>684</v>
      </c>
      <c r="E784" s="68" t="s">
        <v>37</v>
      </c>
      <c r="F784" s="68">
        <v>0</v>
      </c>
      <c r="G784" s="82" t="s">
        <v>53</v>
      </c>
      <c r="H784" s="82" t="s">
        <v>53</v>
      </c>
      <c r="I784" s="82" t="s">
        <v>53</v>
      </c>
      <c r="J784" s="82" t="s">
        <v>2020</v>
      </c>
      <c r="K784" s="82" t="s">
        <v>2020</v>
      </c>
      <c r="L784" s="82" t="s">
        <v>2020</v>
      </c>
      <c r="M784" s="82" t="s">
        <v>2020</v>
      </c>
      <c r="N784" s="82" t="s">
        <v>2020</v>
      </c>
      <c r="O784" s="82" t="s">
        <v>2020</v>
      </c>
    </row>
    <row r="785" spans="1:15" x14ac:dyDescent="0.25">
      <c r="A785" s="54" t="s">
        <v>1645</v>
      </c>
      <c r="B785" s="42" t="s">
        <v>1653</v>
      </c>
      <c r="C785" s="66" t="s">
        <v>575</v>
      </c>
      <c r="D785" s="68" t="s">
        <v>576</v>
      </c>
      <c r="E785" s="68" t="s">
        <v>37</v>
      </c>
      <c r="F785" s="68">
        <v>0</v>
      </c>
      <c r="G785" s="82" t="s">
        <v>53</v>
      </c>
      <c r="H785" s="82" t="s">
        <v>53</v>
      </c>
      <c r="I785" s="82" t="s">
        <v>53</v>
      </c>
      <c r="J785" s="82" t="s">
        <v>2020</v>
      </c>
      <c r="K785" s="82" t="s">
        <v>2020</v>
      </c>
      <c r="L785" s="82" t="s">
        <v>2020</v>
      </c>
      <c r="M785" s="82" t="s">
        <v>2020</v>
      </c>
      <c r="N785" s="82" t="s">
        <v>2020</v>
      </c>
      <c r="O785" s="82" t="s">
        <v>2020</v>
      </c>
    </row>
    <row r="786" spans="1:15" x14ac:dyDescent="0.25">
      <c r="A786" s="53" t="s">
        <v>1646</v>
      </c>
      <c r="B786" s="42" t="s">
        <v>1653</v>
      </c>
      <c r="C786" s="66" t="s">
        <v>1223</v>
      </c>
      <c r="D786" s="68" t="s">
        <v>1224</v>
      </c>
      <c r="E786" s="68" t="s">
        <v>37</v>
      </c>
      <c r="F786" s="68">
        <v>1</v>
      </c>
      <c r="G786" s="82" t="s">
        <v>53</v>
      </c>
      <c r="H786" s="82" t="s">
        <v>54</v>
      </c>
      <c r="I786" s="82" t="s">
        <v>53</v>
      </c>
      <c r="J786" s="82" t="s">
        <v>2020</v>
      </c>
      <c r="K786" s="82" t="s">
        <v>2020</v>
      </c>
      <c r="L786" s="82" t="s">
        <v>2020</v>
      </c>
      <c r="M786" s="82" t="s">
        <v>2020</v>
      </c>
      <c r="N786" s="82" t="s">
        <v>2020</v>
      </c>
      <c r="O786" s="82" t="s">
        <v>2020</v>
      </c>
    </row>
    <row r="787" spans="1:15" x14ac:dyDescent="0.25">
      <c r="A787" s="54" t="s">
        <v>1647</v>
      </c>
      <c r="B787" s="42" t="s">
        <v>1653</v>
      </c>
      <c r="C787" s="66" t="s">
        <v>1648</v>
      </c>
      <c r="D787" s="68" t="s">
        <v>1649</v>
      </c>
      <c r="E787" s="68" t="s">
        <v>37</v>
      </c>
      <c r="F787" s="68">
        <v>0</v>
      </c>
      <c r="G787" s="82" t="s">
        <v>53</v>
      </c>
      <c r="H787" s="82" t="s">
        <v>53</v>
      </c>
      <c r="I787" s="82" t="s">
        <v>53</v>
      </c>
      <c r="J787" s="82" t="s">
        <v>2020</v>
      </c>
      <c r="K787" s="82" t="s">
        <v>2020</v>
      </c>
      <c r="L787" s="82" t="s">
        <v>2020</v>
      </c>
      <c r="M787" s="82" t="s">
        <v>2020</v>
      </c>
      <c r="N787" s="82" t="s">
        <v>2020</v>
      </c>
      <c r="O787" s="82" t="s">
        <v>2020</v>
      </c>
    </row>
    <row r="788" spans="1:15" x14ac:dyDescent="0.25">
      <c r="A788" s="53" t="s">
        <v>1650</v>
      </c>
      <c r="B788" s="42" t="s">
        <v>1653</v>
      </c>
      <c r="C788" s="66" t="s">
        <v>977</v>
      </c>
      <c r="D788" s="68" t="s">
        <v>978</v>
      </c>
      <c r="E788" s="68" t="s">
        <v>58</v>
      </c>
      <c r="F788" s="68">
        <v>2</v>
      </c>
      <c r="G788" s="82" t="s">
        <v>53</v>
      </c>
      <c r="H788" s="82" t="s">
        <v>54</v>
      </c>
      <c r="I788" s="82" t="s">
        <v>53</v>
      </c>
      <c r="J788" s="82" t="s">
        <v>2020</v>
      </c>
      <c r="K788" s="82" t="s">
        <v>2020</v>
      </c>
      <c r="L788" s="82" t="s">
        <v>2020</v>
      </c>
      <c r="M788" s="82" t="s">
        <v>2020</v>
      </c>
      <c r="N788" s="82" t="s">
        <v>2020</v>
      </c>
      <c r="O788" s="82" t="s">
        <v>2020</v>
      </c>
    </row>
    <row r="789" spans="1:15" x14ac:dyDescent="0.25">
      <c r="A789" s="54" t="s">
        <v>1652</v>
      </c>
      <c r="B789" s="42" t="s">
        <v>1653</v>
      </c>
      <c r="C789" s="66" t="s">
        <v>915</v>
      </c>
      <c r="D789" s="68" t="s">
        <v>916</v>
      </c>
      <c r="E789" s="68" t="s">
        <v>58</v>
      </c>
      <c r="F789" s="68">
        <v>0</v>
      </c>
      <c r="G789" s="82" t="s">
        <v>53</v>
      </c>
      <c r="H789" s="82" t="s">
        <v>53</v>
      </c>
      <c r="I789" s="82" t="s">
        <v>53</v>
      </c>
      <c r="J789" s="82" t="s">
        <v>2020</v>
      </c>
      <c r="K789" s="82" t="s">
        <v>2020</v>
      </c>
      <c r="L789" s="82" t="s">
        <v>2020</v>
      </c>
      <c r="M789" s="82" t="s">
        <v>2020</v>
      </c>
      <c r="N789" s="82" t="s">
        <v>2020</v>
      </c>
      <c r="O789" s="82" t="s">
        <v>2020</v>
      </c>
    </row>
    <row r="790" spans="1:15" x14ac:dyDescent="0.25">
      <c r="A790" s="53" t="s">
        <v>1666</v>
      </c>
      <c r="B790" s="42" t="s">
        <v>1753</v>
      </c>
      <c r="C790" s="66" t="s">
        <v>373</v>
      </c>
      <c r="D790" s="68" t="s">
        <v>503</v>
      </c>
      <c r="E790" s="68" t="s">
        <v>33</v>
      </c>
      <c r="F790" s="68">
        <v>1</v>
      </c>
      <c r="G790" s="82" t="s">
        <v>53</v>
      </c>
      <c r="H790" s="82" t="s">
        <v>56</v>
      </c>
      <c r="I790" s="82" t="s">
        <v>53</v>
      </c>
      <c r="J790" s="82" t="s">
        <v>2020</v>
      </c>
      <c r="K790" s="82" t="s">
        <v>2020</v>
      </c>
      <c r="L790" s="82" t="s">
        <v>2020</v>
      </c>
      <c r="M790" s="82" t="s">
        <v>2020</v>
      </c>
      <c r="N790" s="82" t="s">
        <v>2020</v>
      </c>
      <c r="O790" s="82" t="s">
        <v>2020</v>
      </c>
    </row>
    <row r="791" spans="1:15" x14ac:dyDescent="0.25">
      <c r="A791" s="54" t="s">
        <v>1667</v>
      </c>
      <c r="B791" s="42" t="s">
        <v>1753</v>
      </c>
      <c r="C791" s="66" t="s">
        <v>374</v>
      </c>
      <c r="D791" s="68" t="s">
        <v>504</v>
      </c>
      <c r="E791" s="68" t="s">
        <v>33</v>
      </c>
      <c r="F791" s="68">
        <v>0</v>
      </c>
      <c r="G791" s="82" t="s">
        <v>53</v>
      </c>
      <c r="H791" s="82" t="s">
        <v>53</v>
      </c>
      <c r="I791" s="82" t="s">
        <v>53</v>
      </c>
      <c r="J791" s="82" t="s">
        <v>2020</v>
      </c>
      <c r="K791" s="82" t="s">
        <v>2020</v>
      </c>
      <c r="L791" s="82" t="s">
        <v>2020</v>
      </c>
      <c r="M791" s="82" t="s">
        <v>2020</v>
      </c>
      <c r="N791" s="82" t="s">
        <v>2020</v>
      </c>
      <c r="O791" s="82" t="s">
        <v>2020</v>
      </c>
    </row>
    <row r="792" spans="1:15" x14ac:dyDescent="0.25">
      <c r="A792" s="53" t="s">
        <v>1668</v>
      </c>
      <c r="B792" s="42" t="s">
        <v>1753</v>
      </c>
      <c r="C792" s="66" t="s">
        <v>375</v>
      </c>
      <c r="D792" s="68" t="s">
        <v>505</v>
      </c>
      <c r="E792" s="68" t="s">
        <v>33</v>
      </c>
      <c r="F792" s="68">
        <v>2</v>
      </c>
      <c r="G792" s="82" t="s">
        <v>54</v>
      </c>
      <c r="H792" s="82" t="s">
        <v>54</v>
      </c>
      <c r="I792" s="82" t="s">
        <v>53</v>
      </c>
      <c r="J792" s="82" t="s">
        <v>2020</v>
      </c>
      <c r="K792" s="82" t="s">
        <v>2020</v>
      </c>
      <c r="L792" s="82" t="s">
        <v>2020</v>
      </c>
      <c r="M792" s="82" t="s">
        <v>2020</v>
      </c>
      <c r="N792" s="82" t="s">
        <v>2020</v>
      </c>
      <c r="O792" s="82" t="s">
        <v>2020</v>
      </c>
    </row>
    <row r="793" spans="1:15" x14ac:dyDescent="0.25">
      <c r="A793" s="54" t="s">
        <v>1669</v>
      </c>
      <c r="B793" s="42" t="s">
        <v>1753</v>
      </c>
      <c r="C793" s="66" t="s">
        <v>518</v>
      </c>
      <c r="D793" s="68" t="s">
        <v>519</v>
      </c>
      <c r="E793" s="68" t="s">
        <v>33</v>
      </c>
      <c r="F793" s="68">
        <v>0</v>
      </c>
      <c r="G793" s="82" t="s">
        <v>53</v>
      </c>
      <c r="H793" s="82" t="s">
        <v>53</v>
      </c>
      <c r="I793" s="82" t="s">
        <v>53</v>
      </c>
      <c r="J793" s="82" t="s">
        <v>2020</v>
      </c>
      <c r="K793" s="82" t="s">
        <v>2020</v>
      </c>
      <c r="L793" s="82" t="s">
        <v>2020</v>
      </c>
      <c r="M793" s="82" t="s">
        <v>2020</v>
      </c>
      <c r="N793" s="82" t="s">
        <v>2020</v>
      </c>
      <c r="O793" s="82" t="s">
        <v>2020</v>
      </c>
    </row>
    <row r="794" spans="1:15" x14ac:dyDescent="0.25">
      <c r="A794" s="53" t="s">
        <v>1670</v>
      </c>
      <c r="B794" s="42" t="s">
        <v>1753</v>
      </c>
      <c r="C794" s="66" t="s">
        <v>448</v>
      </c>
      <c r="D794" s="68" t="s">
        <v>520</v>
      </c>
      <c r="E794" s="68" t="s">
        <v>33</v>
      </c>
      <c r="F794" s="68">
        <v>2</v>
      </c>
      <c r="G794" s="82" t="s">
        <v>54</v>
      </c>
      <c r="H794" s="82" t="s">
        <v>54</v>
      </c>
      <c r="I794" s="82" t="s">
        <v>53</v>
      </c>
      <c r="J794" s="82" t="s">
        <v>2020</v>
      </c>
      <c r="K794" s="82" t="s">
        <v>2020</v>
      </c>
      <c r="L794" s="82" t="s">
        <v>2020</v>
      </c>
      <c r="M794" s="82" t="s">
        <v>2020</v>
      </c>
      <c r="N794" s="82" t="s">
        <v>2020</v>
      </c>
      <c r="O794" s="82" t="s">
        <v>2020</v>
      </c>
    </row>
    <row r="795" spans="1:15" x14ac:dyDescent="0.25">
      <c r="A795" s="54" t="s">
        <v>1671</v>
      </c>
      <c r="B795" s="42" t="s">
        <v>1753</v>
      </c>
      <c r="C795" s="66" t="s">
        <v>455</v>
      </c>
      <c r="D795" s="68" t="s">
        <v>521</v>
      </c>
      <c r="E795" s="68" t="s">
        <v>33</v>
      </c>
      <c r="F795" s="68">
        <v>2</v>
      </c>
      <c r="G795" s="82" t="s">
        <v>54</v>
      </c>
      <c r="H795" s="82" t="s">
        <v>54</v>
      </c>
      <c r="I795" s="82" t="s">
        <v>53</v>
      </c>
      <c r="J795" s="82" t="s">
        <v>2020</v>
      </c>
      <c r="K795" s="82" t="s">
        <v>2020</v>
      </c>
      <c r="L795" s="82" t="s">
        <v>2020</v>
      </c>
      <c r="M795" s="82" t="s">
        <v>2020</v>
      </c>
      <c r="N795" s="82" t="s">
        <v>2020</v>
      </c>
      <c r="O795" s="82" t="s">
        <v>2020</v>
      </c>
    </row>
    <row r="796" spans="1:15" x14ac:dyDescent="0.25">
      <c r="A796" s="53" t="s">
        <v>1672</v>
      </c>
      <c r="B796" s="42" t="s">
        <v>1753</v>
      </c>
      <c r="C796" s="66" t="s">
        <v>463</v>
      </c>
      <c r="D796" s="68" t="s">
        <v>522</v>
      </c>
      <c r="E796" s="68" t="s">
        <v>33</v>
      </c>
      <c r="F796" s="68">
        <v>2</v>
      </c>
      <c r="G796" s="82" t="s">
        <v>54</v>
      </c>
      <c r="H796" s="82" t="s">
        <v>54</v>
      </c>
      <c r="I796" s="82" t="s">
        <v>53</v>
      </c>
      <c r="J796" s="82" t="s">
        <v>2020</v>
      </c>
      <c r="K796" s="82" t="s">
        <v>2020</v>
      </c>
      <c r="L796" s="82" t="s">
        <v>2020</v>
      </c>
      <c r="M796" s="82" t="s">
        <v>2020</v>
      </c>
      <c r="N796" s="82" t="s">
        <v>2020</v>
      </c>
      <c r="O796" s="82" t="s">
        <v>2020</v>
      </c>
    </row>
    <row r="797" spans="1:15" x14ac:dyDescent="0.25">
      <c r="A797" s="54" t="s">
        <v>1673</v>
      </c>
      <c r="B797" s="42" t="s">
        <v>1753</v>
      </c>
      <c r="C797" s="66" t="s">
        <v>523</v>
      </c>
      <c r="D797" s="68" t="s">
        <v>524</v>
      </c>
      <c r="E797" s="68" t="s">
        <v>33</v>
      </c>
      <c r="F797" s="68">
        <v>2</v>
      </c>
      <c r="G797" s="82" t="s">
        <v>54</v>
      </c>
      <c r="H797" s="82" t="s">
        <v>54</v>
      </c>
      <c r="I797" s="82" t="s">
        <v>53</v>
      </c>
      <c r="J797" s="82" t="s">
        <v>2020</v>
      </c>
      <c r="K797" s="82" t="s">
        <v>2020</v>
      </c>
      <c r="L797" s="82" t="s">
        <v>2020</v>
      </c>
      <c r="M797" s="82" t="s">
        <v>2020</v>
      </c>
      <c r="N797" s="82" t="s">
        <v>2020</v>
      </c>
      <c r="O797" s="82" t="s">
        <v>2020</v>
      </c>
    </row>
    <row r="798" spans="1:15" x14ac:dyDescent="0.25">
      <c r="A798" s="53" t="s">
        <v>1674</v>
      </c>
      <c r="B798" s="42" t="s">
        <v>1753</v>
      </c>
      <c r="C798" s="66" t="s">
        <v>452</v>
      </c>
      <c r="D798" s="68" t="s">
        <v>525</v>
      </c>
      <c r="E798" s="68" t="s">
        <v>33</v>
      </c>
      <c r="F798" s="68">
        <v>1</v>
      </c>
      <c r="G798" s="82" t="s">
        <v>53</v>
      </c>
      <c r="H798" s="82" t="s">
        <v>54</v>
      </c>
      <c r="I798" s="82" t="s">
        <v>53</v>
      </c>
      <c r="J798" s="82" t="s">
        <v>2020</v>
      </c>
      <c r="K798" s="82" t="s">
        <v>2020</v>
      </c>
      <c r="L798" s="82" t="s">
        <v>2020</v>
      </c>
      <c r="M798" s="82" t="s">
        <v>2020</v>
      </c>
      <c r="N798" s="82" t="s">
        <v>2020</v>
      </c>
      <c r="O798" s="82" t="s">
        <v>2020</v>
      </c>
    </row>
    <row r="799" spans="1:15" x14ac:dyDescent="0.25">
      <c r="A799" s="54" t="s">
        <v>1675</v>
      </c>
      <c r="B799" s="42" t="s">
        <v>1753</v>
      </c>
      <c r="C799" s="66" t="s">
        <v>526</v>
      </c>
      <c r="D799" s="68" t="s">
        <v>527</v>
      </c>
      <c r="E799" s="68" t="s">
        <v>33</v>
      </c>
      <c r="F799" s="68">
        <v>0</v>
      </c>
      <c r="G799" s="82" t="s">
        <v>53</v>
      </c>
      <c r="H799" s="82" t="s">
        <v>53</v>
      </c>
      <c r="I799" s="82" t="s">
        <v>53</v>
      </c>
      <c r="J799" s="82" t="s">
        <v>2020</v>
      </c>
      <c r="K799" s="82" t="s">
        <v>2020</v>
      </c>
      <c r="L799" s="82" t="s">
        <v>2020</v>
      </c>
      <c r="M799" s="82" t="s">
        <v>2020</v>
      </c>
      <c r="N799" s="82" t="s">
        <v>2020</v>
      </c>
      <c r="O799" s="82" t="s">
        <v>2020</v>
      </c>
    </row>
    <row r="800" spans="1:15" x14ac:dyDescent="0.25">
      <c r="A800" s="53" t="s">
        <v>1676</v>
      </c>
      <c r="B800" s="42" t="s">
        <v>1753</v>
      </c>
      <c r="C800" s="66" t="s">
        <v>446</v>
      </c>
      <c r="D800" s="68" t="s">
        <v>528</v>
      </c>
      <c r="E800" s="68" t="s">
        <v>33</v>
      </c>
      <c r="F800" s="68">
        <v>0</v>
      </c>
      <c r="G800" s="82" t="s">
        <v>53</v>
      </c>
      <c r="H800" s="82" t="s">
        <v>53</v>
      </c>
      <c r="I800" s="82" t="s">
        <v>53</v>
      </c>
      <c r="J800" s="82" t="s">
        <v>2020</v>
      </c>
      <c r="K800" s="82" t="s">
        <v>2020</v>
      </c>
      <c r="L800" s="82" t="s">
        <v>2020</v>
      </c>
      <c r="M800" s="82" t="s">
        <v>2020</v>
      </c>
      <c r="N800" s="82" t="s">
        <v>2020</v>
      </c>
      <c r="O800" s="82" t="s">
        <v>2020</v>
      </c>
    </row>
    <row r="801" spans="1:15" x14ac:dyDescent="0.25">
      <c r="A801" s="54" t="s">
        <v>1677</v>
      </c>
      <c r="B801" s="42" t="s">
        <v>1753</v>
      </c>
      <c r="C801" s="66" t="s">
        <v>462</v>
      </c>
      <c r="D801" s="68" t="s">
        <v>529</v>
      </c>
      <c r="E801" s="68" t="s">
        <v>33</v>
      </c>
      <c r="F801" s="68">
        <v>1</v>
      </c>
      <c r="G801" s="82" t="s">
        <v>54</v>
      </c>
      <c r="H801" s="82" t="s">
        <v>53</v>
      </c>
      <c r="I801" s="82" t="s">
        <v>53</v>
      </c>
      <c r="J801" s="82" t="s">
        <v>2020</v>
      </c>
      <c r="K801" s="82" t="s">
        <v>2020</v>
      </c>
      <c r="L801" s="82" t="s">
        <v>2020</v>
      </c>
      <c r="M801" s="82" t="s">
        <v>2020</v>
      </c>
      <c r="N801" s="82" t="s">
        <v>2020</v>
      </c>
      <c r="O801" s="82" t="s">
        <v>2020</v>
      </c>
    </row>
    <row r="802" spans="1:15" x14ac:dyDescent="0.25">
      <c r="A802" s="53" t="s">
        <v>1678</v>
      </c>
      <c r="B802" s="42" t="s">
        <v>1753</v>
      </c>
      <c r="C802" s="66" t="s">
        <v>530</v>
      </c>
      <c r="D802" s="68" t="s">
        <v>531</v>
      </c>
      <c r="E802" s="68" t="s">
        <v>33</v>
      </c>
      <c r="F802" s="68">
        <v>1</v>
      </c>
      <c r="G802" s="82" t="s">
        <v>54</v>
      </c>
      <c r="H802" s="82" t="s">
        <v>53</v>
      </c>
      <c r="I802" s="82" t="s">
        <v>53</v>
      </c>
      <c r="J802" s="82" t="s">
        <v>2020</v>
      </c>
      <c r="K802" s="82" t="s">
        <v>2020</v>
      </c>
      <c r="L802" s="82" t="s">
        <v>2020</v>
      </c>
      <c r="M802" s="82" t="s">
        <v>2020</v>
      </c>
      <c r="N802" s="82" t="s">
        <v>2020</v>
      </c>
      <c r="O802" s="82" t="s">
        <v>2020</v>
      </c>
    </row>
    <row r="803" spans="1:15" x14ac:dyDescent="0.25">
      <c r="A803" s="54" t="s">
        <v>1679</v>
      </c>
      <c r="B803" s="42" t="s">
        <v>1753</v>
      </c>
      <c r="C803" s="66" t="s">
        <v>532</v>
      </c>
      <c r="D803" s="68" t="s">
        <v>533</v>
      </c>
      <c r="E803" s="68" t="s">
        <v>33</v>
      </c>
      <c r="F803" s="68">
        <v>1</v>
      </c>
      <c r="G803" s="82" t="s">
        <v>54</v>
      </c>
      <c r="H803" s="82" t="s">
        <v>53</v>
      </c>
      <c r="I803" s="82" t="s">
        <v>53</v>
      </c>
      <c r="J803" s="82" t="s">
        <v>2020</v>
      </c>
      <c r="K803" s="82" t="s">
        <v>2020</v>
      </c>
      <c r="L803" s="82" t="s">
        <v>2020</v>
      </c>
      <c r="M803" s="82" t="s">
        <v>2020</v>
      </c>
      <c r="N803" s="82" t="s">
        <v>2020</v>
      </c>
      <c r="O803" s="82" t="s">
        <v>2020</v>
      </c>
    </row>
    <row r="804" spans="1:15" x14ac:dyDescent="0.25">
      <c r="A804" s="53" t="s">
        <v>1680</v>
      </c>
      <c r="B804" s="42" t="s">
        <v>1753</v>
      </c>
      <c r="C804" s="66" t="s">
        <v>464</v>
      </c>
      <c r="D804" s="68" t="s">
        <v>534</v>
      </c>
      <c r="E804" s="68" t="s">
        <v>33</v>
      </c>
      <c r="F804" s="68">
        <v>0</v>
      </c>
      <c r="G804" s="82" t="s">
        <v>53</v>
      </c>
      <c r="H804" s="82" t="s">
        <v>53</v>
      </c>
      <c r="I804" s="82" t="s">
        <v>53</v>
      </c>
      <c r="J804" s="82" t="s">
        <v>2020</v>
      </c>
      <c r="K804" s="82" t="s">
        <v>2020</v>
      </c>
      <c r="L804" s="82" t="s">
        <v>2020</v>
      </c>
      <c r="M804" s="82" t="s">
        <v>2020</v>
      </c>
      <c r="N804" s="82" t="s">
        <v>2020</v>
      </c>
      <c r="O804" s="82" t="s">
        <v>2020</v>
      </c>
    </row>
    <row r="805" spans="1:15" x14ac:dyDescent="0.25">
      <c r="A805" s="54" t="s">
        <v>1681</v>
      </c>
      <c r="B805" s="42" t="s">
        <v>1753</v>
      </c>
      <c r="C805" s="66" t="s">
        <v>535</v>
      </c>
      <c r="D805" s="68" t="s">
        <v>536</v>
      </c>
      <c r="E805" s="68" t="s">
        <v>33</v>
      </c>
      <c r="F805" s="68">
        <v>2</v>
      </c>
      <c r="G805" s="82" t="s">
        <v>54</v>
      </c>
      <c r="H805" s="82" t="s">
        <v>54</v>
      </c>
      <c r="I805" s="82" t="s">
        <v>53</v>
      </c>
      <c r="J805" s="82" t="s">
        <v>2020</v>
      </c>
      <c r="K805" s="82" t="s">
        <v>2020</v>
      </c>
      <c r="L805" s="82" t="s">
        <v>2020</v>
      </c>
      <c r="M805" s="82" t="s">
        <v>2020</v>
      </c>
      <c r="N805" s="82" t="s">
        <v>2020</v>
      </c>
      <c r="O805" s="82" t="s">
        <v>2020</v>
      </c>
    </row>
    <row r="806" spans="1:15" x14ac:dyDescent="0.25">
      <c r="A806" s="53" t="s">
        <v>1682</v>
      </c>
      <c r="B806" s="42" t="s">
        <v>1753</v>
      </c>
      <c r="C806" s="66" t="s">
        <v>458</v>
      </c>
      <c r="D806" s="68" t="s">
        <v>537</v>
      </c>
      <c r="E806" s="68" t="s">
        <v>33</v>
      </c>
      <c r="F806" s="68">
        <v>1</v>
      </c>
      <c r="G806" s="82" t="s">
        <v>53</v>
      </c>
      <c r="H806" s="82" t="s">
        <v>54</v>
      </c>
      <c r="I806" s="82" t="s">
        <v>53</v>
      </c>
      <c r="J806" s="82" t="s">
        <v>2020</v>
      </c>
      <c r="K806" s="82" t="s">
        <v>2020</v>
      </c>
      <c r="L806" s="82" t="s">
        <v>2020</v>
      </c>
      <c r="M806" s="82" t="s">
        <v>2020</v>
      </c>
      <c r="N806" s="82" t="s">
        <v>2020</v>
      </c>
      <c r="O806" s="82" t="s">
        <v>2020</v>
      </c>
    </row>
    <row r="807" spans="1:15" x14ac:dyDescent="0.25">
      <c r="A807" s="54" t="s">
        <v>1683</v>
      </c>
      <c r="B807" s="42" t="s">
        <v>1753</v>
      </c>
      <c r="C807" s="66" t="s">
        <v>538</v>
      </c>
      <c r="D807" s="68" t="s">
        <v>539</v>
      </c>
      <c r="E807" s="68" t="s">
        <v>33</v>
      </c>
      <c r="F807" s="68">
        <v>0</v>
      </c>
      <c r="G807" s="82" t="s">
        <v>53</v>
      </c>
      <c r="H807" s="82" t="s">
        <v>53</v>
      </c>
      <c r="I807" s="82" t="s">
        <v>53</v>
      </c>
      <c r="J807" s="82" t="s">
        <v>2020</v>
      </c>
      <c r="K807" s="82" t="s">
        <v>2020</v>
      </c>
      <c r="L807" s="82" t="s">
        <v>2020</v>
      </c>
      <c r="M807" s="82" t="s">
        <v>2020</v>
      </c>
      <c r="N807" s="82" t="s">
        <v>2020</v>
      </c>
      <c r="O807" s="82" t="s">
        <v>2020</v>
      </c>
    </row>
    <row r="808" spans="1:15" x14ac:dyDescent="0.25">
      <c r="A808" s="53" t="s">
        <v>1684</v>
      </c>
      <c r="B808" s="42" t="s">
        <v>1753</v>
      </c>
      <c r="C808" s="66" t="s">
        <v>445</v>
      </c>
      <c r="D808" s="68" t="s">
        <v>540</v>
      </c>
      <c r="E808" s="68" t="s">
        <v>33</v>
      </c>
      <c r="F808" s="68">
        <v>0</v>
      </c>
      <c r="G808" s="82" t="s">
        <v>53</v>
      </c>
      <c r="H808" s="82" t="s">
        <v>53</v>
      </c>
      <c r="I808" s="82" t="s">
        <v>53</v>
      </c>
      <c r="J808" s="82" t="s">
        <v>2020</v>
      </c>
      <c r="K808" s="82" t="s">
        <v>2020</v>
      </c>
      <c r="L808" s="82" t="s">
        <v>2020</v>
      </c>
      <c r="M808" s="82" t="s">
        <v>2020</v>
      </c>
      <c r="N808" s="82" t="s">
        <v>2020</v>
      </c>
      <c r="O808" s="82" t="s">
        <v>2020</v>
      </c>
    </row>
    <row r="809" spans="1:15" x14ac:dyDescent="0.25">
      <c r="A809" s="54" t="s">
        <v>1685</v>
      </c>
      <c r="B809" s="42" t="s">
        <v>1753</v>
      </c>
      <c r="C809" s="66" t="s">
        <v>459</v>
      </c>
      <c r="D809" s="68" t="s">
        <v>541</v>
      </c>
      <c r="E809" s="68" t="s">
        <v>33</v>
      </c>
      <c r="F809" s="68">
        <v>1</v>
      </c>
      <c r="G809" s="82" t="s">
        <v>53</v>
      </c>
      <c r="H809" s="82" t="s">
        <v>54</v>
      </c>
      <c r="I809" s="82" t="s">
        <v>53</v>
      </c>
      <c r="J809" s="82" t="s">
        <v>2020</v>
      </c>
      <c r="K809" s="82" t="s">
        <v>2020</v>
      </c>
      <c r="L809" s="82" t="s">
        <v>2020</v>
      </c>
      <c r="M809" s="82" t="s">
        <v>2020</v>
      </c>
      <c r="N809" s="82" t="s">
        <v>2020</v>
      </c>
      <c r="O809" s="82" t="s">
        <v>2020</v>
      </c>
    </row>
    <row r="810" spans="1:15" x14ac:dyDescent="0.25">
      <c r="A810" s="53" t="s">
        <v>1686</v>
      </c>
      <c r="B810" s="42" t="s">
        <v>1753</v>
      </c>
      <c r="C810" s="66" t="s">
        <v>447</v>
      </c>
      <c r="D810" s="68" t="s">
        <v>542</v>
      </c>
      <c r="E810" s="68" t="s">
        <v>33</v>
      </c>
      <c r="F810" s="68">
        <v>1</v>
      </c>
      <c r="G810" s="82" t="s">
        <v>53</v>
      </c>
      <c r="H810" s="82" t="s">
        <v>54</v>
      </c>
      <c r="I810" s="82" t="s">
        <v>53</v>
      </c>
      <c r="J810" s="82" t="s">
        <v>2020</v>
      </c>
      <c r="K810" s="82" t="s">
        <v>2020</v>
      </c>
      <c r="L810" s="82" t="s">
        <v>2020</v>
      </c>
      <c r="M810" s="82" t="s">
        <v>2020</v>
      </c>
      <c r="N810" s="82" t="s">
        <v>2020</v>
      </c>
      <c r="O810" s="82" t="s">
        <v>2020</v>
      </c>
    </row>
    <row r="811" spans="1:15" x14ac:dyDescent="0.25">
      <c r="A811" s="54" t="s">
        <v>1687</v>
      </c>
      <c r="B811" s="42" t="s">
        <v>1753</v>
      </c>
      <c r="C811" s="66" t="s">
        <v>543</v>
      </c>
      <c r="D811" s="68" t="s">
        <v>544</v>
      </c>
      <c r="E811" s="68" t="s">
        <v>33</v>
      </c>
      <c r="F811" s="68">
        <v>1</v>
      </c>
      <c r="G811" s="82" t="s">
        <v>53</v>
      </c>
      <c r="H811" s="82" t="s">
        <v>54</v>
      </c>
      <c r="I811" s="82" t="s">
        <v>53</v>
      </c>
      <c r="J811" s="82" t="s">
        <v>2020</v>
      </c>
      <c r="K811" s="82" t="s">
        <v>2020</v>
      </c>
      <c r="L811" s="82" t="s">
        <v>2020</v>
      </c>
      <c r="M811" s="82" t="s">
        <v>2020</v>
      </c>
      <c r="N811" s="82" t="s">
        <v>2020</v>
      </c>
      <c r="O811" s="82" t="s">
        <v>2020</v>
      </c>
    </row>
    <row r="812" spans="1:15" x14ac:dyDescent="0.25">
      <c r="A812" s="53" t="s">
        <v>1688</v>
      </c>
      <c r="B812" s="42" t="s">
        <v>1753</v>
      </c>
      <c r="C812" s="66" t="s">
        <v>545</v>
      </c>
      <c r="D812" s="68" t="s">
        <v>546</v>
      </c>
      <c r="E812" s="68" t="s">
        <v>33</v>
      </c>
      <c r="F812" s="68">
        <v>0</v>
      </c>
      <c r="G812" s="82" t="s">
        <v>53</v>
      </c>
      <c r="H812" s="82" t="s">
        <v>53</v>
      </c>
      <c r="I812" s="82" t="s">
        <v>53</v>
      </c>
      <c r="J812" s="82" t="s">
        <v>2020</v>
      </c>
      <c r="K812" s="82" t="s">
        <v>2020</v>
      </c>
      <c r="L812" s="82" t="s">
        <v>2020</v>
      </c>
      <c r="M812" s="82" t="s">
        <v>2020</v>
      </c>
      <c r="N812" s="82" t="s">
        <v>2020</v>
      </c>
      <c r="O812" s="82" t="s">
        <v>2020</v>
      </c>
    </row>
    <row r="813" spans="1:15" x14ac:dyDescent="0.25">
      <c r="A813" s="54" t="s">
        <v>1689</v>
      </c>
      <c r="B813" s="42" t="s">
        <v>1753</v>
      </c>
      <c r="C813" s="66" t="s">
        <v>547</v>
      </c>
      <c r="D813" s="68" t="s">
        <v>548</v>
      </c>
      <c r="E813" s="68" t="s">
        <v>33</v>
      </c>
      <c r="F813" s="68">
        <v>2</v>
      </c>
      <c r="G813" s="82" t="s">
        <v>54</v>
      </c>
      <c r="H813" s="82" t="s">
        <v>54</v>
      </c>
      <c r="I813" s="82" t="s">
        <v>53</v>
      </c>
      <c r="J813" s="82" t="s">
        <v>2020</v>
      </c>
      <c r="K813" s="82" t="s">
        <v>2020</v>
      </c>
      <c r="L813" s="82" t="s">
        <v>2020</v>
      </c>
      <c r="M813" s="82" t="s">
        <v>2020</v>
      </c>
      <c r="N813" s="82" t="s">
        <v>2020</v>
      </c>
      <c r="O813" s="82" t="s">
        <v>2020</v>
      </c>
    </row>
    <row r="814" spans="1:15" x14ac:dyDescent="0.25">
      <c r="A814" s="53" t="s">
        <v>1690</v>
      </c>
      <c r="B814" s="42" t="s">
        <v>1753</v>
      </c>
      <c r="C814" s="66" t="s">
        <v>461</v>
      </c>
      <c r="D814" s="68" t="s">
        <v>549</v>
      </c>
      <c r="E814" s="68" t="s">
        <v>33</v>
      </c>
      <c r="F814" s="68">
        <v>0</v>
      </c>
      <c r="G814" s="82" t="s">
        <v>53</v>
      </c>
      <c r="H814" s="82" t="s">
        <v>53</v>
      </c>
      <c r="I814" s="82" t="s">
        <v>53</v>
      </c>
      <c r="J814" s="82" t="s">
        <v>2020</v>
      </c>
      <c r="K814" s="82" t="s">
        <v>2020</v>
      </c>
      <c r="L814" s="82" t="s">
        <v>2020</v>
      </c>
      <c r="M814" s="82" t="s">
        <v>2020</v>
      </c>
      <c r="N814" s="82" t="s">
        <v>2020</v>
      </c>
      <c r="O814" s="82" t="s">
        <v>2020</v>
      </c>
    </row>
    <row r="815" spans="1:15" x14ac:dyDescent="0.25">
      <c r="A815" s="54" t="s">
        <v>1691</v>
      </c>
      <c r="B815" s="42" t="s">
        <v>1753</v>
      </c>
      <c r="C815" s="66" t="s">
        <v>444</v>
      </c>
      <c r="D815" s="68" t="s">
        <v>550</v>
      </c>
      <c r="E815" s="68" t="s">
        <v>33</v>
      </c>
      <c r="F815" s="68">
        <v>0</v>
      </c>
      <c r="G815" s="82" t="s">
        <v>53</v>
      </c>
      <c r="H815" s="82" t="s">
        <v>53</v>
      </c>
      <c r="I815" s="82" t="s">
        <v>53</v>
      </c>
      <c r="J815" s="82" t="s">
        <v>2020</v>
      </c>
      <c r="K815" s="82" t="s">
        <v>2020</v>
      </c>
      <c r="L815" s="82" t="s">
        <v>2020</v>
      </c>
      <c r="M815" s="82" t="s">
        <v>2020</v>
      </c>
      <c r="N815" s="82" t="s">
        <v>2020</v>
      </c>
      <c r="O815" s="82" t="s">
        <v>2020</v>
      </c>
    </row>
    <row r="816" spans="1:15" x14ac:dyDescent="0.25">
      <c r="A816" s="53" t="s">
        <v>1692</v>
      </c>
      <c r="B816" s="42" t="s">
        <v>1753</v>
      </c>
      <c r="C816" s="66" t="s">
        <v>551</v>
      </c>
      <c r="D816" s="68" t="s">
        <v>552</v>
      </c>
      <c r="E816" s="68" t="s">
        <v>33</v>
      </c>
      <c r="F816" s="68">
        <v>0</v>
      </c>
      <c r="G816" s="82" t="s">
        <v>53</v>
      </c>
      <c r="H816" s="82" t="s">
        <v>53</v>
      </c>
      <c r="I816" s="82" t="s">
        <v>53</v>
      </c>
      <c r="J816" s="82" t="s">
        <v>2020</v>
      </c>
      <c r="K816" s="82" t="s">
        <v>2020</v>
      </c>
      <c r="L816" s="82" t="s">
        <v>2020</v>
      </c>
      <c r="M816" s="82" t="s">
        <v>2020</v>
      </c>
      <c r="N816" s="82" t="s">
        <v>2020</v>
      </c>
      <c r="O816" s="82" t="s">
        <v>2020</v>
      </c>
    </row>
    <row r="817" spans="1:15" x14ac:dyDescent="0.25">
      <c r="A817" s="54" t="s">
        <v>1693</v>
      </c>
      <c r="B817" s="42" t="s">
        <v>1753</v>
      </c>
      <c r="C817" s="66" t="s">
        <v>553</v>
      </c>
      <c r="D817" s="68" t="s">
        <v>554</v>
      </c>
      <c r="E817" s="68" t="s">
        <v>33</v>
      </c>
      <c r="F817" s="68">
        <v>2</v>
      </c>
      <c r="G817" s="82" t="s">
        <v>54</v>
      </c>
      <c r="H817" s="82" t="s">
        <v>54</v>
      </c>
      <c r="I817" s="82" t="s">
        <v>53</v>
      </c>
      <c r="J817" s="82" t="s">
        <v>2020</v>
      </c>
      <c r="K817" s="82" t="s">
        <v>2020</v>
      </c>
      <c r="L817" s="82" t="s">
        <v>2020</v>
      </c>
      <c r="M817" s="82" t="s">
        <v>2020</v>
      </c>
      <c r="N817" s="82" t="s">
        <v>2020</v>
      </c>
      <c r="O817" s="82" t="s">
        <v>2020</v>
      </c>
    </row>
    <row r="818" spans="1:15" x14ac:dyDescent="0.25">
      <c r="A818" s="53" t="s">
        <v>1694</v>
      </c>
      <c r="B818" s="42" t="s">
        <v>1753</v>
      </c>
      <c r="C818" s="66" t="s">
        <v>555</v>
      </c>
      <c r="D818" s="68" t="s">
        <v>556</v>
      </c>
      <c r="E818" s="68" t="s">
        <v>33</v>
      </c>
      <c r="F818" s="68">
        <v>0</v>
      </c>
      <c r="G818" s="82" t="s">
        <v>53</v>
      </c>
      <c r="H818" s="82" t="s">
        <v>53</v>
      </c>
      <c r="I818" s="82" t="s">
        <v>53</v>
      </c>
      <c r="J818" s="82" t="s">
        <v>2020</v>
      </c>
      <c r="K818" s="82" t="s">
        <v>2020</v>
      </c>
      <c r="L818" s="82" t="s">
        <v>2020</v>
      </c>
      <c r="M818" s="82" t="s">
        <v>2020</v>
      </c>
      <c r="N818" s="82" t="s">
        <v>2020</v>
      </c>
      <c r="O818" s="82" t="s">
        <v>2020</v>
      </c>
    </row>
    <row r="819" spans="1:15" x14ac:dyDescent="0.25">
      <c r="A819" s="54" t="s">
        <v>1695</v>
      </c>
      <c r="B819" s="42" t="s">
        <v>1753</v>
      </c>
      <c r="C819" s="66" t="s">
        <v>557</v>
      </c>
      <c r="D819" s="68" t="s">
        <v>558</v>
      </c>
      <c r="E819" s="68" t="s">
        <v>33</v>
      </c>
      <c r="F819" s="68">
        <v>0</v>
      </c>
      <c r="G819" s="82" t="s">
        <v>53</v>
      </c>
      <c r="H819" s="82" t="s">
        <v>53</v>
      </c>
      <c r="I819" s="82" t="s">
        <v>53</v>
      </c>
      <c r="J819" s="82" t="s">
        <v>2020</v>
      </c>
      <c r="K819" s="82" t="s">
        <v>2020</v>
      </c>
      <c r="L819" s="82" t="s">
        <v>2020</v>
      </c>
      <c r="M819" s="82" t="s">
        <v>2020</v>
      </c>
      <c r="N819" s="82" t="s">
        <v>2020</v>
      </c>
      <c r="O819" s="82" t="s">
        <v>2020</v>
      </c>
    </row>
    <row r="820" spans="1:15" x14ac:dyDescent="0.25">
      <c r="A820" s="53" t="s">
        <v>1696</v>
      </c>
      <c r="B820" s="42" t="s">
        <v>1753</v>
      </c>
      <c r="C820" s="66" t="s">
        <v>559</v>
      </c>
      <c r="D820" s="68" t="s">
        <v>560</v>
      </c>
      <c r="E820" s="68" t="s">
        <v>33</v>
      </c>
      <c r="F820" s="68">
        <v>0</v>
      </c>
      <c r="G820" s="82" t="s">
        <v>53</v>
      </c>
      <c r="H820" s="82" t="s">
        <v>53</v>
      </c>
      <c r="I820" s="82" t="s">
        <v>53</v>
      </c>
      <c r="J820" s="82" t="s">
        <v>2020</v>
      </c>
      <c r="K820" s="82" t="s">
        <v>2020</v>
      </c>
      <c r="L820" s="82" t="s">
        <v>2020</v>
      </c>
      <c r="M820" s="82" t="s">
        <v>2020</v>
      </c>
      <c r="N820" s="82" t="s">
        <v>2020</v>
      </c>
      <c r="O820" s="82" t="s">
        <v>2020</v>
      </c>
    </row>
    <row r="821" spans="1:15" x14ac:dyDescent="0.25">
      <c r="A821" s="54" t="s">
        <v>1697</v>
      </c>
      <c r="B821" s="42" t="s">
        <v>1753</v>
      </c>
      <c r="C821" s="66" t="s">
        <v>466</v>
      </c>
      <c r="D821" s="68" t="s">
        <v>561</v>
      </c>
      <c r="E821" s="68" t="s">
        <v>33</v>
      </c>
      <c r="F821" s="68">
        <v>0</v>
      </c>
      <c r="G821" s="82" t="s">
        <v>53</v>
      </c>
      <c r="H821" s="82" t="s">
        <v>53</v>
      </c>
      <c r="I821" s="82" t="s">
        <v>53</v>
      </c>
      <c r="J821" s="82" t="s">
        <v>2020</v>
      </c>
      <c r="K821" s="82" t="s">
        <v>2020</v>
      </c>
      <c r="L821" s="82" t="s">
        <v>2020</v>
      </c>
      <c r="M821" s="82" t="s">
        <v>2020</v>
      </c>
      <c r="N821" s="82" t="s">
        <v>2020</v>
      </c>
      <c r="O821" s="82" t="s">
        <v>2020</v>
      </c>
    </row>
    <row r="822" spans="1:15" x14ac:dyDescent="0.25">
      <c r="A822" s="53" t="s">
        <v>1698</v>
      </c>
      <c r="B822" s="42" t="s">
        <v>1753</v>
      </c>
      <c r="C822" s="66" t="s">
        <v>562</v>
      </c>
      <c r="D822" s="68" t="s">
        <v>563</v>
      </c>
      <c r="E822" s="68" t="s">
        <v>33</v>
      </c>
      <c r="F822" s="68">
        <v>1</v>
      </c>
      <c r="G822" s="82" t="s">
        <v>53</v>
      </c>
      <c r="H822" s="82" t="s">
        <v>54</v>
      </c>
      <c r="I822" s="82" t="s">
        <v>53</v>
      </c>
      <c r="J822" s="82" t="s">
        <v>2020</v>
      </c>
      <c r="K822" s="82" t="s">
        <v>2020</v>
      </c>
      <c r="L822" s="82" t="s">
        <v>2020</v>
      </c>
      <c r="M822" s="82" t="s">
        <v>2020</v>
      </c>
      <c r="N822" s="82" t="s">
        <v>2020</v>
      </c>
      <c r="O822" s="82" t="s">
        <v>2020</v>
      </c>
    </row>
    <row r="823" spans="1:15" x14ac:dyDescent="0.25">
      <c r="A823" s="54" t="s">
        <v>1699</v>
      </c>
      <c r="B823" s="42" t="s">
        <v>1753</v>
      </c>
      <c r="C823" s="66" t="s">
        <v>450</v>
      </c>
      <c r="D823" s="68" t="s">
        <v>564</v>
      </c>
      <c r="E823" s="68" t="s">
        <v>33</v>
      </c>
      <c r="F823" s="68">
        <v>1</v>
      </c>
      <c r="G823" s="82" t="s">
        <v>53</v>
      </c>
      <c r="H823" s="82" t="s">
        <v>54</v>
      </c>
      <c r="I823" s="82" t="s">
        <v>53</v>
      </c>
      <c r="J823" s="82" t="s">
        <v>2020</v>
      </c>
      <c r="K823" s="82" t="s">
        <v>2020</v>
      </c>
      <c r="L823" s="82" t="s">
        <v>2020</v>
      </c>
      <c r="M823" s="82" t="s">
        <v>2020</v>
      </c>
      <c r="N823" s="82" t="s">
        <v>2020</v>
      </c>
      <c r="O823" s="82" t="s">
        <v>2020</v>
      </c>
    </row>
    <row r="824" spans="1:15" x14ac:dyDescent="0.25">
      <c r="A824" s="53" t="s">
        <v>1700</v>
      </c>
      <c r="B824" s="42" t="s">
        <v>1753</v>
      </c>
      <c r="C824" s="66" t="s">
        <v>467</v>
      </c>
      <c r="D824" s="68" t="s">
        <v>565</v>
      </c>
      <c r="E824" s="68" t="s">
        <v>33</v>
      </c>
      <c r="F824" s="68">
        <v>1</v>
      </c>
      <c r="G824" s="82" t="s">
        <v>53</v>
      </c>
      <c r="H824" s="82" t="s">
        <v>54</v>
      </c>
      <c r="I824" s="82" t="s">
        <v>53</v>
      </c>
      <c r="J824" s="82" t="s">
        <v>2020</v>
      </c>
      <c r="K824" s="82" t="s">
        <v>2020</v>
      </c>
      <c r="L824" s="82" t="s">
        <v>2020</v>
      </c>
      <c r="M824" s="82" t="s">
        <v>2020</v>
      </c>
      <c r="N824" s="82" t="s">
        <v>2020</v>
      </c>
      <c r="O824" s="82" t="s">
        <v>2020</v>
      </c>
    </row>
    <row r="825" spans="1:15" x14ac:dyDescent="0.25">
      <c r="A825" s="54" t="s">
        <v>1701</v>
      </c>
      <c r="B825" s="42" t="s">
        <v>1753</v>
      </c>
      <c r="C825" s="66" t="s">
        <v>566</v>
      </c>
      <c r="D825" s="68" t="s">
        <v>567</v>
      </c>
      <c r="E825" s="68" t="s">
        <v>33</v>
      </c>
      <c r="F825" s="68">
        <v>1</v>
      </c>
      <c r="G825" s="82" t="s">
        <v>54</v>
      </c>
      <c r="H825" s="82" t="s">
        <v>53</v>
      </c>
      <c r="I825" s="82" t="s">
        <v>53</v>
      </c>
      <c r="J825" s="82" t="s">
        <v>2020</v>
      </c>
      <c r="K825" s="82" t="s">
        <v>2020</v>
      </c>
      <c r="L825" s="82" t="s">
        <v>2020</v>
      </c>
      <c r="M825" s="82" t="s">
        <v>2020</v>
      </c>
      <c r="N825" s="82" t="s">
        <v>2020</v>
      </c>
      <c r="O825" s="82" t="s">
        <v>2020</v>
      </c>
    </row>
    <row r="826" spans="1:15" x14ac:dyDescent="0.25">
      <c r="A826" s="53" t="s">
        <v>1702</v>
      </c>
      <c r="B826" s="42" t="s">
        <v>1753</v>
      </c>
      <c r="C826" s="66" t="s">
        <v>568</v>
      </c>
      <c r="D826" s="68" t="s">
        <v>569</v>
      </c>
      <c r="E826" s="68" t="s">
        <v>33</v>
      </c>
      <c r="F826" s="68">
        <v>1</v>
      </c>
      <c r="G826" s="82" t="s">
        <v>54</v>
      </c>
      <c r="H826" s="82" t="s">
        <v>53</v>
      </c>
      <c r="I826" s="82" t="s">
        <v>53</v>
      </c>
      <c r="J826" s="82" t="s">
        <v>2020</v>
      </c>
      <c r="K826" s="82" t="s">
        <v>2020</v>
      </c>
      <c r="L826" s="82" t="s">
        <v>2020</v>
      </c>
      <c r="M826" s="82" t="s">
        <v>2020</v>
      </c>
      <c r="N826" s="82" t="s">
        <v>2020</v>
      </c>
      <c r="O826" s="82" t="s">
        <v>2020</v>
      </c>
    </row>
    <row r="827" spans="1:15" x14ac:dyDescent="0.25">
      <c r="A827" s="54" t="s">
        <v>1703</v>
      </c>
      <c r="B827" s="42" t="s">
        <v>1753</v>
      </c>
      <c r="C827" s="66" t="s">
        <v>453</v>
      </c>
      <c r="D827" s="68" t="s">
        <v>570</v>
      </c>
      <c r="E827" s="68" t="s">
        <v>33</v>
      </c>
      <c r="F827" s="68">
        <v>1</v>
      </c>
      <c r="G827" s="82" t="s">
        <v>53</v>
      </c>
      <c r="H827" s="82" t="s">
        <v>54</v>
      </c>
      <c r="I827" s="82" t="s">
        <v>53</v>
      </c>
      <c r="J827" s="82" t="s">
        <v>2020</v>
      </c>
      <c r="K827" s="82" t="s">
        <v>2020</v>
      </c>
      <c r="L827" s="82" t="s">
        <v>2020</v>
      </c>
      <c r="M827" s="82" t="s">
        <v>2020</v>
      </c>
      <c r="N827" s="82" t="s">
        <v>2020</v>
      </c>
      <c r="O827" s="82" t="s">
        <v>2020</v>
      </c>
    </row>
    <row r="828" spans="1:15" x14ac:dyDescent="0.25">
      <c r="A828" s="53" t="s">
        <v>1704</v>
      </c>
      <c r="B828" s="42" t="s">
        <v>1753</v>
      </c>
      <c r="C828" s="66" t="s">
        <v>460</v>
      </c>
      <c r="D828" s="68" t="s">
        <v>571</v>
      </c>
      <c r="E828" s="68" t="s">
        <v>33</v>
      </c>
      <c r="F828" s="68">
        <v>2</v>
      </c>
      <c r="G828" s="82" t="s">
        <v>54</v>
      </c>
      <c r="H828" s="82" t="s">
        <v>54</v>
      </c>
      <c r="I828" s="82" t="s">
        <v>53</v>
      </c>
      <c r="J828" s="82" t="s">
        <v>2020</v>
      </c>
      <c r="K828" s="82" t="s">
        <v>2020</v>
      </c>
      <c r="L828" s="82" t="s">
        <v>2020</v>
      </c>
      <c r="M828" s="82" t="s">
        <v>2020</v>
      </c>
      <c r="N828" s="82" t="s">
        <v>2020</v>
      </c>
      <c r="O828" s="82" t="s">
        <v>2020</v>
      </c>
    </row>
    <row r="829" spans="1:15" x14ac:dyDescent="0.25">
      <c r="A829" s="54" t="s">
        <v>1705</v>
      </c>
      <c r="B829" s="42" t="s">
        <v>1753</v>
      </c>
      <c r="C829" s="66" t="s">
        <v>572</v>
      </c>
      <c r="D829" s="68" t="s">
        <v>573</v>
      </c>
      <c r="E829" s="68" t="s">
        <v>33</v>
      </c>
      <c r="F829" s="68">
        <v>1</v>
      </c>
      <c r="G829" s="82" t="s">
        <v>53</v>
      </c>
      <c r="H829" s="82" t="s">
        <v>54</v>
      </c>
      <c r="I829" s="82" t="s">
        <v>53</v>
      </c>
      <c r="J829" s="82" t="s">
        <v>2020</v>
      </c>
      <c r="K829" s="82" t="s">
        <v>2020</v>
      </c>
      <c r="L829" s="82" t="s">
        <v>2020</v>
      </c>
      <c r="M829" s="82" t="s">
        <v>2020</v>
      </c>
      <c r="N829" s="82" t="s">
        <v>2020</v>
      </c>
      <c r="O829" s="82" t="s">
        <v>2020</v>
      </c>
    </row>
    <row r="830" spans="1:15" x14ac:dyDescent="0.25">
      <c r="A830" s="53" t="s">
        <v>1706</v>
      </c>
      <c r="B830" s="42" t="s">
        <v>1753</v>
      </c>
      <c r="C830" s="66" t="s">
        <v>372</v>
      </c>
      <c r="D830" s="68" t="s">
        <v>574</v>
      </c>
      <c r="E830" s="68" t="s">
        <v>33</v>
      </c>
      <c r="F830" s="68">
        <v>1</v>
      </c>
      <c r="G830" s="82" t="s">
        <v>53</v>
      </c>
      <c r="H830" s="82" t="s">
        <v>54</v>
      </c>
      <c r="I830" s="82" t="s">
        <v>53</v>
      </c>
      <c r="J830" s="82" t="s">
        <v>2020</v>
      </c>
      <c r="K830" s="82" t="s">
        <v>2020</v>
      </c>
      <c r="L830" s="82" t="s">
        <v>2020</v>
      </c>
      <c r="M830" s="82" t="s">
        <v>2020</v>
      </c>
      <c r="N830" s="82" t="s">
        <v>2020</v>
      </c>
      <c r="O830" s="82" t="s">
        <v>2020</v>
      </c>
    </row>
    <row r="831" spans="1:15" x14ac:dyDescent="0.25">
      <c r="A831" s="54" t="s">
        <v>1707</v>
      </c>
      <c r="B831" s="42" t="s">
        <v>1753</v>
      </c>
      <c r="C831" s="66" t="s">
        <v>468</v>
      </c>
      <c r="D831" s="68" t="s">
        <v>601</v>
      </c>
      <c r="E831" s="68" t="s">
        <v>33</v>
      </c>
      <c r="F831" s="68">
        <v>0</v>
      </c>
      <c r="G831" s="82" t="s">
        <v>53</v>
      </c>
      <c r="H831" s="82" t="s">
        <v>53</v>
      </c>
      <c r="I831" s="82" t="s">
        <v>53</v>
      </c>
      <c r="J831" s="82" t="s">
        <v>2020</v>
      </c>
      <c r="K831" s="82" t="s">
        <v>2020</v>
      </c>
      <c r="L831" s="82" t="s">
        <v>2020</v>
      </c>
      <c r="M831" s="82" t="s">
        <v>2020</v>
      </c>
      <c r="N831" s="82" t="s">
        <v>2020</v>
      </c>
      <c r="O831" s="82" t="s">
        <v>2020</v>
      </c>
    </row>
    <row r="832" spans="1:15" x14ac:dyDescent="0.25">
      <c r="A832" s="53" t="s">
        <v>1708</v>
      </c>
      <c r="B832" s="42" t="s">
        <v>1753</v>
      </c>
      <c r="C832" s="66" t="s">
        <v>472</v>
      </c>
      <c r="D832" s="68" t="s">
        <v>602</v>
      </c>
      <c r="E832" s="68" t="s">
        <v>33</v>
      </c>
      <c r="F832" s="68">
        <v>0</v>
      </c>
      <c r="G832" s="82" t="s">
        <v>53</v>
      </c>
      <c r="H832" s="82" t="s">
        <v>53</v>
      </c>
      <c r="I832" s="82" t="s">
        <v>53</v>
      </c>
      <c r="J832" s="82" t="s">
        <v>2020</v>
      </c>
      <c r="K832" s="82" t="s">
        <v>2020</v>
      </c>
      <c r="L832" s="82" t="s">
        <v>2020</v>
      </c>
      <c r="M832" s="82" t="s">
        <v>2020</v>
      </c>
      <c r="N832" s="82" t="s">
        <v>2020</v>
      </c>
      <c r="O832" s="82" t="s">
        <v>2020</v>
      </c>
    </row>
    <row r="833" spans="1:15" x14ac:dyDescent="0.25">
      <c r="A833" s="54" t="s">
        <v>1709</v>
      </c>
      <c r="B833" s="42" t="s">
        <v>1753</v>
      </c>
      <c r="C833" s="66" t="s">
        <v>471</v>
      </c>
      <c r="D833" s="68" t="s">
        <v>603</v>
      </c>
      <c r="E833" s="68" t="s">
        <v>33</v>
      </c>
      <c r="F833" s="68">
        <v>1</v>
      </c>
      <c r="G833" s="82" t="s">
        <v>54</v>
      </c>
      <c r="H833" s="82" t="s">
        <v>53</v>
      </c>
      <c r="I833" s="82" t="s">
        <v>53</v>
      </c>
      <c r="J833" s="82" t="s">
        <v>2020</v>
      </c>
      <c r="K833" s="82" t="s">
        <v>2020</v>
      </c>
      <c r="L833" s="82" t="s">
        <v>2020</v>
      </c>
      <c r="M833" s="82" t="s">
        <v>2020</v>
      </c>
      <c r="N833" s="82" t="s">
        <v>2020</v>
      </c>
      <c r="O833" s="82" t="s">
        <v>2020</v>
      </c>
    </row>
    <row r="834" spans="1:15" x14ac:dyDescent="0.25">
      <c r="A834" s="53" t="s">
        <v>1710</v>
      </c>
      <c r="B834" s="42" t="s">
        <v>1753</v>
      </c>
      <c r="C834" s="66" t="s">
        <v>478</v>
      </c>
      <c r="D834" s="68" t="s">
        <v>604</v>
      </c>
      <c r="E834" s="68" t="s">
        <v>33</v>
      </c>
      <c r="F834" s="68">
        <v>1</v>
      </c>
      <c r="G834" s="82" t="s">
        <v>53</v>
      </c>
      <c r="H834" s="82" t="s">
        <v>54</v>
      </c>
      <c r="I834" s="82" t="s">
        <v>53</v>
      </c>
      <c r="J834" s="82" t="s">
        <v>2020</v>
      </c>
      <c r="K834" s="82" t="s">
        <v>2020</v>
      </c>
      <c r="L834" s="82" t="s">
        <v>2020</v>
      </c>
      <c r="M834" s="82" t="s">
        <v>2020</v>
      </c>
      <c r="N834" s="82" t="s">
        <v>2020</v>
      </c>
      <c r="O834" s="82" t="s">
        <v>2020</v>
      </c>
    </row>
    <row r="835" spans="1:15" x14ac:dyDescent="0.25">
      <c r="A835" s="54" t="s">
        <v>1711</v>
      </c>
      <c r="B835" s="42" t="s">
        <v>1753</v>
      </c>
      <c r="C835" s="66" t="s">
        <v>480</v>
      </c>
      <c r="D835" s="68" t="s">
        <v>605</v>
      </c>
      <c r="E835" s="68" t="s">
        <v>33</v>
      </c>
      <c r="F835" s="68">
        <v>2</v>
      </c>
      <c r="G835" s="82" t="s">
        <v>54</v>
      </c>
      <c r="H835" s="82" t="s">
        <v>54</v>
      </c>
      <c r="I835" s="82" t="s">
        <v>53</v>
      </c>
      <c r="J835" s="82" t="s">
        <v>2020</v>
      </c>
      <c r="K835" s="82" t="s">
        <v>2020</v>
      </c>
      <c r="L835" s="82" t="s">
        <v>2020</v>
      </c>
      <c r="M835" s="82" t="s">
        <v>2020</v>
      </c>
      <c r="N835" s="82" t="s">
        <v>2020</v>
      </c>
      <c r="O835" s="82" t="s">
        <v>2020</v>
      </c>
    </row>
    <row r="836" spans="1:15" x14ac:dyDescent="0.25">
      <c r="A836" s="53" t="s">
        <v>1712</v>
      </c>
      <c r="B836" s="42" t="s">
        <v>1753</v>
      </c>
      <c r="C836" s="66" t="s">
        <v>489</v>
      </c>
      <c r="D836" s="68" t="s">
        <v>606</v>
      </c>
      <c r="E836" s="68" t="s">
        <v>33</v>
      </c>
      <c r="F836" s="68">
        <v>2</v>
      </c>
      <c r="G836" s="82" t="s">
        <v>54</v>
      </c>
      <c r="H836" s="82" t="s">
        <v>54</v>
      </c>
      <c r="I836" s="82" t="s">
        <v>53</v>
      </c>
      <c r="J836" s="82" t="s">
        <v>2020</v>
      </c>
      <c r="K836" s="82" t="s">
        <v>2020</v>
      </c>
      <c r="L836" s="82" t="s">
        <v>2020</v>
      </c>
      <c r="M836" s="82" t="s">
        <v>2020</v>
      </c>
      <c r="N836" s="82" t="s">
        <v>2020</v>
      </c>
      <c r="O836" s="82" t="s">
        <v>2020</v>
      </c>
    </row>
    <row r="837" spans="1:15" x14ac:dyDescent="0.25">
      <c r="A837" s="54" t="s">
        <v>1713</v>
      </c>
      <c r="B837" s="42" t="s">
        <v>1753</v>
      </c>
      <c r="C837" s="66" t="s">
        <v>491</v>
      </c>
      <c r="D837" s="68" t="s">
        <v>607</v>
      </c>
      <c r="E837" s="68" t="s">
        <v>33</v>
      </c>
      <c r="F837" s="68">
        <v>0</v>
      </c>
      <c r="G837" s="82" t="s">
        <v>53</v>
      </c>
      <c r="H837" s="82" t="s">
        <v>53</v>
      </c>
      <c r="I837" s="82" t="s">
        <v>53</v>
      </c>
      <c r="J837" s="82" t="s">
        <v>2020</v>
      </c>
      <c r="K837" s="82" t="s">
        <v>2020</v>
      </c>
      <c r="L837" s="82" t="s">
        <v>2020</v>
      </c>
      <c r="M837" s="82" t="s">
        <v>2020</v>
      </c>
      <c r="N837" s="82" t="s">
        <v>2020</v>
      </c>
      <c r="O837" s="82" t="s">
        <v>2020</v>
      </c>
    </row>
    <row r="838" spans="1:15" x14ac:dyDescent="0.25">
      <c r="A838" s="53" t="s">
        <v>1714</v>
      </c>
      <c r="B838" s="42" t="s">
        <v>1753</v>
      </c>
      <c r="C838" s="66" t="s">
        <v>608</v>
      </c>
      <c r="D838" s="68" t="s">
        <v>609</v>
      </c>
      <c r="E838" s="68" t="s">
        <v>33</v>
      </c>
      <c r="F838" s="68">
        <v>0</v>
      </c>
      <c r="G838" s="82" t="s">
        <v>53</v>
      </c>
      <c r="H838" s="82" t="s">
        <v>53</v>
      </c>
      <c r="I838" s="82" t="s">
        <v>53</v>
      </c>
      <c r="J838" s="82" t="s">
        <v>2020</v>
      </c>
      <c r="K838" s="82" t="s">
        <v>2020</v>
      </c>
      <c r="L838" s="82" t="s">
        <v>2020</v>
      </c>
      <c r="M838" s="82" t="s">
        <v>2020</v>
      </c>
      <c r="N838" s="82" t="s">
        <v>2020</v>
      </c>
      <c r="O838" s="82" t="s">
        <v>2020</v>
      </c>
    </row>
    <row r="839" spans="1:15" x14ac:dyDescent="0.25">
      <c r="A839" s="54" t="s">
        <v>1715</v>
      </c>
      <c r="B839" s="42" t="s">
        <v>1753</v>
      </c>
      <c r="C839" s="66" t="s">
        <v>610</v>
      </c>
      <c r="D839" s="68" t="s">
        <v>611</v>
      </c>
      <c r="E839" s="68" t="s">
        <v>33</v>
      </c>
      <c r="F839" s="68">
        <v>2</v>
      </c>
      <c r="G839" s="82" t="s">
        <v>54</v>
      </c>
      <c r="H839" s="82" t="s">
        <v>54</v>
      </c>
      <c r="I839" s="82" t="s">
        <v>53</v>
      </c>
      <c r="J839" s="82" t="s">
        <v>2020</v>
      </c>
      <c r="K839" s="82" t="s">
        <v>2020</v>
      </c>
      <c r="L839" s="82" t="s">
        <v>2020</v>
      </c>
      <c r="M839" s="82" t="s">
        <v>2020</v>
      </c>
      <c r="N839" s="82" t="s">
        <v>2020</v>
      </c>
      <c r="O839" s="82" t="s">
        <v>2020</v>
      </c>
    </row>
    <row r="840" spans="1:15" x14ac:dyDescent="0.25">
      <c r="A840" s="53" t="s">
        <v>1716</v>
      </c>
      <c r="B840" s="42" t="s">
        <v>1753</v>
      </c>
      <c r="C840" s="66" t="s">
        <v>492</v>
      </c>
      <c r="D840" s="68" t="s">
        <v>612</v>
      </c>
      <c r="E840" s="68" t="s">
        <v>33</v>
      </c>
      <c r="F840" s="68">
        <v>1</v>
      </c>
      <c r="G840" s="82" t="s">
        <v>54</v>
      </c>
      <c r="H840" s="82" t="s">
        <v>53</v>
      </c>
      <c r="I840" s="82" t="s">
        <v>53</v>
      </c>
      <c r="J840" s="82" t="s">
        <v>2020</v>
      </c>
      <c r="K840" s="82" t="s">
        <v>2020</v>
      </c>
      <c r="L840" s="82" t="s">
        <v>2020</v>
      </c>
      <c r="M840" s="82" t="s">
        <v>2020</v>
      </c>
      <c r="N840" s="82" t="s">
        <v>2020</v>
      </c>
      <c r="O840" s="82" t="s">
        <v>2020</v>
      </c>
    </row>
    <row r="841" spans="1:15" x14ac:dyDescent="0.25">
      <c r="A841" s="54" t="s">
        <v>1717</v>
      </c>
      <c r="B841" s="42" t="s">
        <v>1753</v>
      </c>
      <c r="C841" s="66" t="s">
        <v>493</v>
      </c>
      <c r="D841" s="68" t="s">
        <v>613</v>
      </c>
      <c r="E841" s="68" t="s">
        <v>33</v>
      </c>
      <c r="F841" s="68">
        <v>0</v>
      </c>
      <c r="G841" s="82" t="s">
        <v>53</v>
      </c>
      <c r="H841" s="82" t="s">
        <v>53</v>
      </c>
      <c r="I841" s="82" t="s">
        <v>53</v>
      </c>
      <c r="J841" s="82" t="s">
        <v>2020</v>
      </c>
      <c r="K841" s="82" t="s">
        <v>2020</v>
      </c>
      <c r="L841" s="82" t="s">
        <v>2020</v>
      </c>
      <c r="M841" s="82" t="s">
        <v>2020</v>
      </c>
      <c r="N841" s="82" t="s">
        <v>2020</v>
      </c>
      <c r="O841" s="82" t="s">
        <v>2020</v>
      </c>
    </row>
    <row r="842" spans="1:15" x14ac:dyDescent="0.25">
      <c r="A842" s="53" t="s">
        <v>1718</v>
      </c>
      <c r="B842" s="42" t="s">
        <v>1753</v>
      </c>
      <c r="C842" s="66" t="s">
        <v>486</v>
      </c>
      <c r="D842" s="68" t="s">
        <v>614</v>
      </c>
      <c r="E842" s="68" t="s">
        <v>33</v>
      </c>
      <c r="F842" s="68">
        <v>0</v>
      </c>
      <c r="G842" s="82" t="s">
        <v>53</v>
      </c>
      <c r="H842" s="82" t="s">
        <v>53</v>
      </c>
      <c r="I842" s="82" t="s">
        <v>53</v>
      </c>
      <c r="J842" s="82" t="s">
        <v>2020</v>
      </c>
      <c r="K842" s="82" t="s">
        <v>2020</v>
      </c>
      <c r="L842" s="82" t="s">
        <v>2020</v>
      </c>
      <c r="M842" s="82" t="s">
        <v>2020</v>
      </c>
      <c r="N842" s="82" t="s">
        <v>2020</v>
      </c>
      <c r="O842" s="82" t="s">
        <v>2020</v>
      </c>
    </row>
    <row r="843" spans="1:15" x14ac:dyDescent="0.25">
      <c r="A843" s="54" t="s">
        <v>1719</v>
      </c>
      <c r="B843" s="42" t="s">
        <v>1753</v>
      </c>
      <c r="C843" s="66" t="s">
        <v>473</v>
      </c>
      <c r="D843" s="68" t="s">
        <v>616</v>
      </c>
      <c r="E843" s="68" t="s">
        <v>33</v>
      </c>
      <c r="F843" s="68">
        <v>0</v>
      </c>
      <c r="G843" s="82" t="s">
        <v>53</v>
      </c>
      <c r="H843" s="82" t="s">
        <v>53</v>
      </c>
      <c r="I843" s="82" t="s">
        <v>53</v>
      </c>
      <c r="J843" s="82" t="s">
        <v>2020</v>
      </c>
      <c r="K843" s="82" t="s">
        <v>2020</v>
      </c>
      <c r="L843" s="82" t="s">
        <v>2020</v>
      </c>
      <c r="M843" s="82" t="s">
        <v>2020</v>
      </c>
      <c r="N843" s="82" t="s">
        <v>2020</v>
      </c>
      <c r="O843" s="82" t="s">
        <v>2020</v>
      </c>
    </row>
    <row r="844" spans="1:15" x14ac:dyDescent="0.25">
      <c r="A844" s="53" t="s">
        <v>1720</v>
      </c>
      <c r="B844" s="42" t="s">
        <v>1753</v>
      </c>
      <c r="C844" s="66" t="s">
        <v>482</v>
      </c>
      <c r="D844" s="68" t="s">
        <v>617</v>
      </c>
      <c r="E844" s="68" t="s">
        <v>33</v>
      </c>
      <c r="F844" s="68">
        <v>1</v>
      </c>
      <c r="G844" s="82" t="s">
        <v>53</v>
      </c>
      <c r="H844" s="82" t="s">
        <v>54</v>
      </c>
      <c r="I844" s="82" t="s">
        <v>53</v>
      </c>
      <c r="J844" s="82" t="s">
        <v>2020</v>
      </c>
      <c r="K844" s="82" t="s">
        <v>2020</v>
      </c>
      <c r="L844" s="82" t="s">
        <v>2020</v>
      </c>
      <c r="M844" s="82" t="s">
        <v>2020</v>
      </c>
      <c r="N844" s="82" t="s">
        <v>2020</v>
      </c>
      <c r="O844" s="82" t="s">
        <v>2020</v>
      </c>
    </row>
    <row r="845" spans="1:15" x14ac:dyDescent="0.25">
      <c r="A845" s="54" t="s">
        <v>1721</v>
      </c>
      <c r="B845" s="42" t="s">
        <v>1753</v>
      </c>
      <c r="C845" s="66" t="s">
        <v>618</v>
      </c>
      <c r="D845" s="68" t="s">
        <v>619</v>
      </c>
      <c r="E845" s="68" t="s">
        <v>33</v>
      </c>
      <c r="F845" s="68">
        <v>1</v>
      </c>
      <c r="G845" s="82" t="s">
        <v>53</v>
      </c>
      <c r="H845" s="82" t="s">
        <v>54</v>
      </c>
      <c r="I845" s="82" t="s">
        <v>53</v>
      </c>
      <c r="J845" s="82" t="s">
        <v>2020</v>
      </c>
      <c r="K845" s="82" t="s">
        <v>2020</v>
      </c>
      <c r="L845" s="82" t="s">
        <v>2020</v>
      </c>
      <c r="M845" s="82" t="s">
        <v>2020</v>
      </c>
      <c r="N845" s="82" t="s">
        <v>2020</v>
      </c>
      <c r="O845" s="82" t="s">
        <v>2020</v>
      </c>
    </row>
    <row r="846" spans="1:15" x14ac:dyDescent="0.25">
      <c r="A846" s="53" t="s">
        <v>1722</v>
      </c>
      <c r="B846" s="42" t="s">
        <v>1753</v>
      </c>
      <c r="C846" s="66" t="s">
        <v>469</v>
      </c>
      <c r="D846" s="68" t="s">
        <v>620</v>
      </c>
      <c r="E846" s="68" t="s">
        <v>33</v>
      </c>
      <c r="F846" s="68">
        <v>0</v>
      </c>
      <c r="G846" s="82" t="s">
        <v>53</v>
      </c>
      <c r="H846" s="82" t="s">
        <v>53</v>
      </c>
      <c r="I846" s="82" t="s">
        <v>53</v>
      </c>
      <c r="J846" s="82" t="s">
        <v>2020</v>
      </c>
      <c r="K846" s="82" t="s">
        <v>2020</v>
      </c>
      <c r="L846" s="82" t="s">
        <v>2020</v>
      </c>
      <c r="M846" s="82" t="s">
        <v>2020</v>
      </c>
      <c r="N846" s="82" t="s">
        <v>2020</v>
      </c>
      <c r="O846" s="82" t="s">
        <v>2020</v>
      </c>
    </row>
    <row r="847" spans="1:15" x14ac:dyDescent="0.25">
      <c r="A847" s="54" t="s">
        <v>1723</v>
      </c>
      <c r="B847" s="42" t="s">
        <v>1753</v>
      </c>
      <c r="C847" s="66" t="s">
        <v>621</v>
      </c>
      <c r="D847" s="68" t="s">
        <v>622</v>
      </c>
      <c r="E847" s="68" t="s">
        <v>33</v>
      </c>
      <c r="F847" s="68">
        <v>2</v>
      </c>
      <c r="G847" s="82" t="s">
        <v>54</v>
      </c>
      <c r="H847" s="82" t="s">
        <v>54</v>
      </c>
      <c r="I847" s="82" t="s">
        <v>53</v>
      </c>
      <c r="J847" s="82" t="s">
        <v>2020</v>
      </c>
      <c r="K847" s="82" t="s">
        <v>2020</v>
      </c>
      <c r="L847" s="82" t="s">
        <v>2020</v>
      </c>
      <c r="M847" s="82" t="s">
        <v>2020</v>
      </c>
      <c r="N847" s="82" t="s">
        <v>2020</v>
      </c>
      <c r="O847" s="82" t="s">
        <v>2020</v>
      </c>
    </row>
    <row r="848" spans="1:15" x14ac:dyDescent="0.25">
      <c r="A848" s="53" t="s">
        <v>1724</v>
      </c>
      <c r="B848" s="42" t="s">
        <v>1753</v>
      </c>
      <c r="C848" s="66" t="s">
        <v>477</v>
      </c>
      <c r="D848" s="68" t="s">
        <v>623</v>
      </c>
      <c r="E848" s="68" t="s">
        <v>33</v>
      </c>
      <c r="F848" s="68">
        <v>2</v>
      </c>
      <c r="G848" s="82" t="s">
        <v>54</v>
      </c>
      <c r="H848" s="82" t="s">
        <v>54</v>
      </c>
      <c r="I848" s="82" t="s">
        <v>53</v>
      </c>
      <c r="J848" s="82" t="s">
        <v>2020</v>
      </c>
      <c r="K848" s="82" t="s">
        <v>2020</v>
      </c>
      <c r="L848" s="82" t="s">
        <v>2020</v>
      </c>
      <c r="M848" s="82" t="s">
        <v>2020</v>
      </c>
      <c r="N848" s="82" t="s">
        <v>2020</v>
      </c>
      <c r="O848" s="82" t="s">
        <v>2020</v>
      </c>
    </row>
    <row r="849" spans="1:15" x14ac:dyDescent="0.25">
      <c r="A849" s="54" t="s">
        <v>1725</v>
      </c>
      <c r="B849" s="42" t="s">
        <v>1753</v>
      </c>
      <c r="C849" s="66" t="s">
        <v>624</v>
      </c>
      <c r="D849" s="68" t="s">
        <v>625</v>
      </c>
      <c r="E849" s="68" t="s">
        <v>33</v>
      </c>
      <c r="F849" s="68">
        <v>1</v>
      </c>
      <c r="G849" s="82" t="s">
        <v>53</v>
      </c>
      <c r="H849" s="82" t="s">
        <v>54</v>
      </c>
      <c r="I849" s="82" t="s">
        <v>53</v>
      </c>
      <c r="J849" s="82" t="s">
        <v>2020</v>
      </c>
      <c r="K849" s="82" t="s">
        <v>2020</v>
      </c>
      <c r="L849" s="82" t="s">
        <v>2020</v>
      </c>
      <c r="M849" s="82" t="s">
        <v>2020</v>
      </c>
      <c r="N849" s="82" t="s">
        <v>2020</v>
      </c>
      <c r="O849" s="82" t="s">
        <v>2020</v>
      </c>
    </row>
    <row r="850" spans="1:15" x14ac:dyDescent="0.25">
      <c r="A850" s="53" t="s">
        <v>1726</v>
      </c>
      <c r="B850" s="42" t="s">
        <v>1753</v>
      </c>
      <c r="C850" s="66" t="s">
        <v>481</v>
      </c>
      <c r="D850" s="68" t="s">
        <v>626</v>
      </c>
      <c r="E850" s="68" t="s">
        <v>33</v>
      </c>
      <c r="F850" s="68">
        <v>2</v>
      </c>
      <c r="G850" s="82" t="s">
        <v>54</v>
      </c>
      <c r="H850" s="82" t="s">
        <v>54</v>
      </c>
      <c r="I850" s="82" t="s">
        <v>53</v>
      </c>
      <c r="J850" s="82" t="s">
        <v>2020</v>
      </c>
      <c r="K850" s="82" t="s">
        <v>2020</v>
      </c>
      <c r="L850" s="82" t="s">
        <v>2020</v>
      </c>
      <c r="M850" s="82" t="s">
        <v>2020</v>
      </c>
      <c r="N850" s="82" t="s">
        <v>2020</v>
      </c>
      <c r="O850" s="82" t="s">
        <v>2020</v>
      </c>
    </row>
    <row r="851" spans="1:15" x14ac:dyDescent="0.25">
      <c r="A851" s="54" t="s">
        <v>1727</v>
      </c>
      <c r="B851" s="42" t="s">
        <v>1753</v>
      </c>
      <c r="C851" s="66" t="s">
        <v>454</v>
      </c>
      <c r="D851" s="68" t="s">
        <v>627</v>
      </c>
      <c r="E851" s="68" t="s">
        <v>33</v>
      </c>
      <c r="F851" s="68">
        <v>2</v>
      </c>
      <c r="G851" s="82" t="s">
        <v>54</v>
      </c>
      <c r="H851" s="82" t="s">
        <v>54</v>
      </c>
      <c r="I851" s="82" t="s">
        <v>53</v>
      </c>
      <c r="J851" s="82" t="s">
        <v>2020</v>
      </c>
      <c r="K851" s="82" t="s">
        <v>2020</v>
      </c>
      <c r="L851" s="82" t="s">
        <v>2020</v>
      </c>
      <c r="M851" s="82" t="s">
        <v>2020</v>
      </c>
      <c r="N851" s="82" t="s">
        <v>2020</v>
      </c>
      <c r="O851" s="82" t="s">
        <v>2020</v>
      </c>
    </row>
    <row r="852" spans="1:15" x14ac:dyDescent="0.25">
      <c r="A852" s="53" t="s">
        <v>1728</v>
      </c>
      <c r="B852" s="42" t="s">
        <v>1753</v>
      </c>
      <c r="C852" s="66" t="s">
        <v>483</v>
      </c>
      <c r="D852" s="68" t="s">
        <v>628</v>
      </c>
      <c r="E852" s="68" t="s">
        <v>33</v>
      </c>
      <c r="F852" s="68">
        <v>2</v>
      </c>
      <c r="G852" s="82" t="s">
        <v>54</v>
      </c>
      <c r="H852" s="82" t="s">
        <v>54</v>
      </c>
      <c r="I852" s="82" t="s">
        <v>53</v>
      </c>
      <c r="J852" s="82" t="s">
        <v>2020</v>
      </c>
      <c r="K852" s="82" t="s">
        <v>2020</v>
      </c>
      <c r="L852" s="82" t="s">
        <v>2020</v>
      </c>
      <c r="M852" s="82" t="s">
        <v>2020</v>
      </c>
      <c r="N852" s="82" t="s">
        <v>2020</v>
      </c>
      <c r="O852" s="82" t="s">
        <v>2020</v>
      </c>
    </row>
    <row r="853" spans="1:15" x14ac:dyDescent="0.25">
      <c r="A853" s="54" t="s">
        <v>1729</v>
      </c>
      <c r="B853" s="42" t="s">
        <v>1753</v>
      </c>
      <c r="C853" s="66" t="s">
        <v>485</v>
      </c>
      <c r="D853" s="68" t="s">
        <v>629</v>
      </c>
      <c r="E853" s="68" t="s">
        <v>33</v>
      </c>
      <c r="F853" s="68">
        <v>1</v>
      </c>
      <c r="G853" s="82" t="s">
        <v>53</v>
      </c>
      <c r="H853" s="82" t="s">
        <v>54</v>
      </c>
      <c r="I853" s="82" t="s">
        <v>53</v>
      </c>
      <c r="J853" s="82" t="s">
        <v>2020</v>
      </c>
      <c r="K853" s="82" t="s">
        <v>2020</v>
      </c>
      <c r="L853" s="82" t="s">
        <v>2020</v>
      </c>
      <c r="M853" s="82" t="s">
        <v>2020</v>
      </c>
      <c r="N853" s="82" t="s">
        <v>2020</v>
      </c>
      <c r="O853" s="82" t="s">
        <v>2020</v>
      </c>
    </row>
    <row r="854" spans="1:15" x14ac:dyDescent="0.25">
      <c r="A854" s="53" t="s">
        <v>1730</v>
      </c>
      <c r="B854" s="42" t="s">
        <v>1753</v>
      </c>
      <c r="C854" s="66" t="s">
        <v>490</v>
      </c>
      <c r="D854" s="68" t="s">
        <v>630</v>
      </c>
      <c r="E854" s="68" t="s">
        <v>33</v>
      </c>
      <c r="F854" s="68">
        <v>0</v>
      </c>
      <c r="G854" s="82" t="s">
        <v>53</v>
      </c>
      <c r="H854" s="82" t="s">
        <v>53</v>
      </c>
      <c r="I854" s="82" t="s">
        <v>53</v>
      </c>
      <c r="J854" s="82" t="s">
        <v>2020</v>
      </c>
      <c r="K854" s="82" t="s">
        <v>2020</v>
      </c>
      <c r="L854" s="82" t="s">
        <v>2020</v>
      </c>
      <c r="M854" s="82" t="s">
        <v>2020</v>
      </c>
      <c r="N854" s="82" t="s">
        <v>2020</v>
      </c>
      <c r="O854" s="82" t="s">
        <v>2020</v>
      </c>
    </row>
    <row r="855" spans="1:15" x14ac:dyDescent="0.25">
      <c r="A855" s="54" t="s">
        <v>1731</v>
      </c>
      <c r="B855" s="42" t="s">
        <v>1753</v>
      </c>
      <c r="C855" s="66" t="s">
        <v>631</v>
      </c>
      <c r="D855" s="68" t="s">
        <v>632</v>
      </c>
      <c r="E855" s="68" t="s">
        <v>33</v>
      </c>
      <c r="F855" s="68">
        <v>2</v>
      </c>
      <c r="G855" s="82" t="s">
        <v>54</v>
      </c>
      <c r="H855" s="82" t="s">
        <v>54</v>
      </c>
      <c r="I855" s="82" t="s">
        <v>53</v>
      </c>
      <c r="J855" s="82" t="s">
        <v>2020</v>
      </c>
      <c r="K855" s="82" t="s">
        <v>2020</v>
      </c>
      <c r="L855" s="82" t="s">
        <v>2020</v>
      </c>
      <c r="M855" s="82" t="s">
        <v>2020</v>
      </c>
      <c r="N855" s="82" t="s">
        <v>2020</v>
      </c>
      <c r="O855" s="82" t="s">
        <v>2020</v>
      </c>
    </row>
    <row r="856" spans="1:15" x14ac:dyDescent="0.25">
      <c r="A856" s="53" t="s">
        <v>1732</v>
      </c>
      <c r="B856" s="42" t="s">
        <v>1753</v>
      </c>
      <c r="C856" s="66" t="s">
        <v>633</v>
      </c>
      <c r="D856" s="68" t="s">
        <v>634</v>
      </c>
      <c r="E856" s="68" t="s">
        <v>33</v>
      </c>
      <c r="F856" s="68">
        <v>2</v>
      </c>
      <c r="G856" s="82" t="s">
        <v>54</v>
      </c>
      <c r="H856" s="82" t="s">
        <v>54</v>
      </c>
      <c r="I856" s="82" t="s">
        <v>53</v>
      </c>
      <c r="J856" s="82" t="s">
        <v>2020</v>
      </c>
      <c r="K856" s="82" t="s">
        <v>2020</v>
      </c>
      <c r="L856" s="82" t="s">
        <v>2020</v>
      </c>
      <c r="M856" s="82" t="s">
        <v>2020</v>
      </c>
      <c r="N856" s="82" t="s">
        <v>2020</v>
      </c>
      <c r="O856" s="82" t="s">
        <v>2020</v>
      </c>
    </row>
    <row r="857" spans="1:15" x14ac:dyDescent="0.25">
      <c r="A857" s="54" t="s">
        <v>1733</v>
      </c>
      <c r="B857" s="42" t="s">
        <v>1753</v>
      </c>
      <c r="C857" s="66" t="s">
        <v>484</v>
      </c>
      <c r="D857" s="68" t="s">
        <v>635</v>
      </c>
      <c r="E857" s="68" t="s">
        <v>33</v>
      </c>
      <c r="F857" s="68">
        <v>1</v>
      </c>
      <c r="G857" s="82" t="s">
        <v>53</v>
      </c>
      <c r="H857" s="82" t="s">
        <v>54</v>
      </c>
      <c r="I857" s="82" t="s">
        <v>53</v>
      </c>
      <c r="J857" s="82" t="s">
        <v>2020</v>
      </c>
      <c r="K857" s="82" t="s">
        <v>2020</v>
      </c>
      <c r="L857" s="82" t="s">
        <v>2020</v>
      </c>
      <c r="M857" s="82" t="s">
        <v>2020</v>
      </c>
      <c r="N857" s="82" t="s">
        <v>2020</v>
      </c>
      <c r="O857" s="82" t="s">
        <v>2020</v>
      </c>
    </row>
    <row r="858" spans="1:15" x14ac:dyDescent="0.25">
      <c r="A858" s="53" t="s">
        <v>1734</v>
      </c>
      <c r="B858" s="42" t="s">
        <v>1753</v>
      </c>
      <c r="C858" s="66" t="s">
        <v>475</v>
      </c>
      <c r="D858" s="68" t="s">
        <v>636</v>
      </c>
      <c r="E858" s="68" t="s">
        <v>33</v>
      </c>
      <c r="F858" s="68">
        <v>1</v>
      </c>
      <c r="G858" s="82" t="s">
        <v>53</v>
      </c>
      <c r="H858" s="82" t="s">
        <v>54</v>
      </c>
      <c r="I858" s="82" t="s">
        <v>53</v>
      </c>
      <c r="J858" s="82" t="s">
        <v>2020</v>
      </c>
      <c r="K858" s="82" t="s">
        <v>2020</v>
      </c>
      <c r="L858" s="82" t="s">
        <v>2020</v>
      </c>
      <c r="M858" s="82" t="s">
        <v>2020</v>
      </c>
      <c r="N858" s="82" t="s">
        <v>2020</v>
      </c>
      <c r="O858" s="82" t="s">
        <v>2020</v>
      </c>
    </row>
    <row r="859" spans="1:15" x14ac:dyDescent="0.25">
      <c r="A859" s="54" t="s">
        <v>1735</v>
      </c>
      <c r="B859" s="42" t="s">
        <v>1753</v>
      </c>
      <c r="C859" s="66" t="s">
        <v>637</v>
      </c>
      <c r="D859" s="68" t="s">
        <v>638</v>
      </c>
      <c r="E859" s="68" t="s">
        <v>33</v>
      </c>
      <c r="F859" s="68">
        <v>1</v>
      </c>
      <c r="G859" s="82" t="s">
        <v>53</v>
      </c>
      <c r="H859" s="82" t="s">
        <v>54</v>
      </c>
      <c r="I859" s="82" t="s">
        <v>53</v>
      </c>
      <c r="J859" s="82" t="s">
        <v>2020</v>
      </c>
      <c r="K859" s="82" t="s">
        <v>2020</v>
      </c>
      <c r="L859" s="82" t="s">
        <v>2020</v>
      </c>
      <c r="M859" s="82" t="s">
        <v>2020</v>
      </c>
      <c r="N859" s="82" t="s">
        <v>2020</v>
      </c>
      <c r="O859" s="82" t="s">
        <v>2020</v>
      </c>
    </row>
    <row r="860" spans="1:15" x14ac:dyDescent="0.25">
      <c r="A860" s="53" t="s">
        <v>1736</v>
      </c>
      <c r="B860" s="42" t="s">
        <v>1753</v>
      </c>
      <c r="C860" s="66" t="s">
        <v>488</v>
      </c>
      <c r="D860" s="68" t="s">
        <v>639</v>
      </c>
      <c r="E860" s="68" t="s">
        <v>33</v>
      </c>
      <c r="F860" s="68">
        <v>0</v>
      </c>
      <c r="G860" s="82" t="s">
        <v>53</v>
      </c>
      <c r="H860" s="82" t="s">
        <v>53</v>
      </c>
      <c r="I860" s="82" t="s">
        <v>53</v>
      </c>
      <c r="J860" s="82" t="s">
        <v>2020</v>
      </c>
      <c r="K860" s="82" t="s">
        <v>2020</v>
      </c>
      <c r="L860" s="82" t="s">
        <v>2020</v>
      </c>
      <c r="M860" s="82" t="s">
        <v>2020</v>
      </c>
      <c r="N860" s="82" t="s">
        <v>2020</v>
      </c>
      <c r="O860" s="82" t="s">
        <v>2020</v>
      </c>
    </row>
    <row r="861" spans="1:15" x14ac:dyDescent="0.25">
      <c r="A861" s="54" t="s">
        <v>1737</v>
      </c>
      <c r="B861" s="42" t="s">
        <v>1753</v>
      </c>
      <c r="C861" s="66" t="s">
        <v>640</v>
      </c>
      <c r="D861" s="68" t="s">
        <v>641</v>
      </c>
      <c r="E861" s="68" t="s">
        <v>33</v>
      </c>
      <c r="F861" s="68">
        <v>0</v>
      </c>
      <c r="G861" s="82" t="s">
        <v>53</v>
      </c>
      <c r="H861" s="82" t="s">
        <v>53</v>
      </c>
      <c r="I861" s="82" t="s">
        <v>53</v>
      </c>
      <c r="J861" s="82" t="s">
        <v>2020</v>
      </c>
      <c r="K861" s="82" t="s">
        <v>2020</v>
      </c>
      <c r="L861" s="82" t="s">
        <v>2020</v>
      </c>
      <c r="M861" s="82" t="s">
        <v>2020</v>
      </c>
      <c r="N861" s="82" t="s">
        <v>2020</v>
      </c>
      <c r="O861" s="82" t="s">
        <v>2020</v>
      </c>
    </row>
    <row r="862" spans="1:15" x14ac:dyDescent="0.25">
      <c r="A862" s="53" t="s">
        <v>1738</v>
      </c>
      <c r="B862" s="42" t="s">
        <v>1753</v>
      </c>
      <c r="C862" s="66" t="s">
        <v>642</v>
      </c>
      <c r="D862" s="68" t="s">
        <v>643</v>
      </c>
      <c r="E862" s="68" t="s">
        <v>33</v>
      </c>
      <c r="F862" s="68">
        <v>2</v>
      </c>
      <c r="G862" s="82" t="s">
        <v>54</v>
      </c>
      <c r="H862" s="82" t="s">
        <v>54</v>
      </c>
      <c r="I862" s="82" t="s">
        <v>53</v>
      </c>
      <c r="J862" s="82" t="s">
        <v>2020</v>
      </c>
      <c r="K862" s="82" t="s">
        <v>2020</v>
      </c>
      <c r="L862" s="82" t="s">
        <v>2020</v>
      </c>
      <c r="M862" s="82" t="s">
        <v>2020</v>
      </c>
      <c r="N862" s="82" t="s">
        <v>2020</v>
      </c>
      <c r="O862" s="82" t="s">
        <v>2020</v>
      </c>
    </row>
    <row r="863" spans="1:15" x14ac:dyDescent="0.25">
      <c r="A863" s="54" t="s">
        <v>1739</v>
      </c>
      <c r="B863" s="42" t="s">
        <v>1753</v>
      </c>
      <c r="C863" s="66" t="s">
        <v>476</v>
      </c>
      <c r="D863" s="68" t="s">
        <v>644</v>
      </c>
      <c r="E863" s="68" t="s">
        <v>33</v>
      </c>
      <c r="F863" s="68">
        <v>1</v>
      </c>
      <c r="G863" s="82" t="s">
        <v>53</v>
      </c>
      <c r="H863" s="82" t="s">
        <v>54</v>
      </c>
      <c r="I863" s="82" t="s">
        <v>53</v>
      </c>
      <c r="J863" s="82" t="s">
        <v>2020</v>
      </c>
      <c r="K863" s="82" t="s">
        <v>2020</v>
      </c>
      <c r="L863" s="82" t="s">
        <v>2020</v>
      </c>
      <c r="M863" s="82" t="s">
        <v>2020</v>
      </c>
      <c r="N863" s="82" t="s">
        <v>2020</v>
      </c>
      <c r="O863" s="82" t="s">
        <v>2020</v>
      </c>
    </row>
    <row r="864" spans="1:15" x14ac:dyDescent="0.25">
      <c r="A864" s="53" t="s">
        <v>1740</v>
      </c>
      <c r="B864" s="42" t="s">
        <v>1753</v>
      </c>
      <c r="C864" s="66" t="s">
        <v>470</v>
      </c>
      <c r="D864" s="68" t="s">
        <v>645</v>
      </c>
      <c r="E864" s="68" t="s">
        <v>33</v>
      </c>
      <c r="F864" s="68">
        <v>2</v>
      </c>
      <c r="G864" s="82" t="s">
        <v>54</v>
      </c>
      <c r="H864" s="82" t="s">
        <v>54</v>
      </c>
      <c r="I864" s="82" t="s">
        <v>53</v>
      </c>
      <c r="J864" s="82" t="s">
        <v>2020</v>
      </c>
      <c r="K864" s="82" t="s">
        <v>2020</v>
      </c>
      <c r="L864" s="82" t="s">
        <v>2020</v>
      </c>
      <c r="M864" s="82" t="s">
        <v>2020</v>
      </c>
      <c r="N864" s="82" t="s">
        <v>2020</v>
      </c>
      <c r="O864" s="82" t="s">
        <v>2020</v>
      </c>
    </row>
    <row r="865" spans="1:15" x14ac:dyDescent="0.25">
      <c r="A865" s="54" t="s">
        <v>1741</v>
      </c>
      <c r="B865" s="42" t="s">
        <v>1753</v>
      </c>
      <c r="C865" s="66" t="s">
        <v>662</v>
      </c>
      <c r="D865" s="68" t="s">
        <v>663</v>
      </c>
      <c r="E865" s="68" t="s">
        <v>33</v>
      </c>
      <c r="F865" s="68">
        <v>1</v>
      </c>
      <c r="G865" s="82" t="s">
        <v>53</v>
      </c>
      <c r="H865" s="82" t="s">
        <v>54</v>
      </c>
      <c r="I865" s="82" t="s">
        <v>53</v>
      </c>
      <c r="J865" s="82" t="s">
        <v>2020</v>
      </c>
      <c r="K865" s="82" t="s">
        <v>2020</v>
      </c>
      <c r="L865" s="82" t="s">
        <v>2020</v>
      </c>
      <c r="M865" s="82" t="s">
        <v>2020</v>
      </c>
      <c r="N865" s="82" t="s">
        <v>2020</v>
      </c>
      <c r="O865" s="82" t="s">
        <v>2020</v>
      </c>
    </row>
    <row r="866" spans="1:15" x14ac:dyDescent="0.25">
      <c r="A866" s="53" t="s">
        <v>1742</v>
      </c>
      <c r="B866" s="42" t="s">
        <v>1753</v>
      </c>
      <c r="C866" s="66" t="s">
        <v>487</v>
      </c>
      <c r="D866" s="68" t="s">
        <v>664</v>
      </c>
      <c r="E866" s="68" t="s">
        <v>33</v>
      </c>
      <c r="F866" s="68">
        <v>0</v>
      </c>
      <c r="G866" s="82" t="s">
        <v>53</v>
      </c>
      <c r="H866" s="82" t="s">
        <v>53</v>
      </c>
      <c r="I866" s="82" t="s">
        <v>53</v>
      </c>
      <c r="J866" s="82" t="s">
        <v>2020</v>
      </c>
      <c r="K866" s="82" t="s">
        <v>2020</v>
      </c>
      <c r="L866" s="82" t="s">
        <v>2020</v>
      </c>
      <c r="M866" s="82" t="s">
        <v>2020</v>
      </c>
      <c r="N866" s="82" t="s">
        <v>2020</v>
      </c>
      <c r="O866" s="82" t="s">
        <v>2020</v>
      </c>
    </row>
    <row r="867" spans="1:15" x14ac:dyDescent="0.25">
      <c r="A867" s="54" t="s">
        <v>1743</v>
      </c>
      <c r="B867" s="42" t="s">
        <v>1753</v>
      </c>
      <c r="C867" s="66" t="s">
        <v>436</v>
      </c>
      <c r="D867" s="68" t="s">
        <v>667</v>
      </c>
      <c r="E867" s="68" t="s">
        <v>33</v>
      </c>
      <c r="F867" s="68">
        <v>1</v>
      </c>
      <c r="G867" s="82" t="s">
        <v>53</v>
      </c>
      <c r="H867" s="82" t="s">
        <v>54</v>
      </c>
      <c r="I867" s="82" t="s">
        <v>53</v>
      </c>
      <c r="J867" s="82" t="s">
        <v>2020</v>
      </c>
      <c r="K867" s="82" t="s">
        <v>2020</v>
      </c>
      <c r="L867" s="82" t="s">
        <v>2020</v>
      </c>
      <c r="M867" s="82" t="s">
        <v>2020</v>
      </c>
      <c r="N867" s="82" t="s">
        <v>2020</v>
      </c>
      <c r="O867" s="82" t="s">
        <v>2020</v>
      </c>
    </row>
    <row r="868" spans="1:15" x14ac:dyDescent="0.25">
      <c r="A868" s="53" t="s">
        <v>1744</v>
      </c>
      <c r="B868" s="42" t="s">
        <v>1753</v>
      </c>
      <c r="C868" s="66" t="s">
        <v>451</v>
      </c>
      <c r="D868" s="68" t="s">
        <v>665</v>
      </c>
      <c r="E868" s="68" t="s">
        <v>33</v>
      </c>
      <c r="F868" s="68">
        <v>0</v>
      </c>
      <c r="G868" s="82" t="s">
        <v>53</v>
      </c>
      <c r="H868" s="82" t="s">
        <v>53</v>
      </c>
      <c r="I868" s="82" t="s">
        <v>53</v>
      </c>
      <c r="J868" s="82" t="s">
        <v>2020</v>
      </c>
      <c r="K868" s="82" t="s">
        <v>2020</v>
      </c>
      <c r="L868" s="82" t="s">
        <v>2020</v>
      </c>
      <c r="M868" s="82" t="s">
        <v>2020</v>
      </c>
      <c r="N868" s="82" t="s">
        <v>2020</v>
      </c>
      <c r="O868" s="82" t="s">
        <v>2020</v>
      </c>
    </row>
    <row r="869" spans="1:15" x14ac:dyDescent="0.25">
      <c r="A869" s="54" t="s">
        <v>1745</v>
      </c>
      <c r="B869" s="42" t="s">
        <v>1753</v>
      </c>
      <c r="C869" s="66" t="s">
        <v>435</v>
      </c>
      <c r="D869" s="68" t="s">
        <v>666</v>
      </c>
      <c r="E869" s="68" t="s">
        <v>33</v>
      </c>
      <c r="F869" s="68">
        <v>0</v>
      </c>
      <c r="G869" s="82" t="s">
        <v>53</v>
      </c>
      <c r="H869" s="82" t="s">
        <v>53</v>
      </c>
      <c r="I869" s="82" t="s">
        <v>53</v>
      </c>
      <c r="J869" s="82" t="s">
        <v>2020</v>
      </c>
      <c r="K869" s="82" t="s">
        <v>2020</v>
      </c>
      <c r="L869" s="82" t="s">
        <v>2020</v>
      </c>
      <c r="M869" s="82" t="s">
        <v>2020</v>
      </c>
      <c r="N869" s="82" t="s">
        <v>2020</v>
      </c>
      <c r="O869" s="82" t="s">
        <v>2020</v>
      </c>
    </row>
    <row r="870" spans="1:15" x14ac:dyDescent="0.25">
      <c r="A870" s="53" t="s">
        <v>1746</v>
      </c>
      <c r="B870" s="42" t="s">
        <v>1753</v>
      </c>
      <c r="C870" s="66" t="s">
        <v>479</v>
      </c>
      <c r="D870" s="68" t="s">
        <v>670</v>
      </c>
      <c r="E870" s="68" t="s">
        <v>33</v>
      </c>
      <c r="F870" s="68">
        <v>0</v>
      </c>
      <c r="G870" s="82" t="s">
        <v>53</v>
      </c>
      <c r="H870" s="82" t="s">
        <v>53</v>
      </c>
      <c r="I870" s="82" t="s">
        <v>53</v>
      </c>
      <c r="J870" s="82" t="s">
        <v>2020</v>
      </c>
      <c r="K870" s="82" t="s">
        <v>2020</v>
      </c>
      <c r="L870" s="82" t="s">
        <v>2020</v>
      </c>
      <c r="M870" s="82" t="s">
        <v>2020</v>
      </c>
      <c r="N870" s="82" t="s">
        <v>2020</v>
      </c>
      <c r="O870" s="82" t="s">
        <v>2020</v>
      </c>
    </row>
    <row r="871" spans="1:15" x14ac:dyDescent="0.25">
      <c r="A871" s="54" t="s">
        <v>1747</v>
      </c>
      <c r="B871" s="42" t="s">
        <v>1753</v>
      </c>
      <c r="C871" s="66" t="s">
        <v>671</v>
      </c>
      <c r="D871" s="68" t="s">
        <v>672</v>
      </c>
      <c r="E871" s="68" t="s">
        <v>33</v>
      </c>
      <c r="F871" s="68">
        <v>0</v>
      </c>
      <c r="G871" s="82" t="s">
        <v>53</v>
      </c>
      <c r="H871" s="82" t="s">
        <v>53</v>
      </c>
      <c r="I871" s="82" t="s">
        <v>53</v>
      </c>
      <c r="J871" s="82" t="s">
        <v>2020</v>
      </c>
      <c r="K871" s="82" t="s">
        <v>2020</v>
      </c>
      <c r="L871" s="82" t="s">
        <v>2020</v>
      </c>
      <c r="M871" s="82" t="s">
        <v>2020</v>
      </c>
      <c r="N871" s="82" t="s">
        <v>2020</v>
      </c>
      <c r="O871" s="82" t="s">
        <v>2020</v>
      </c>
    </row>
    <row r="872" spans="1:15" x14ac:dyDescent="0.25">
      <c r="A872" s="53" t="s">
        <v>1748</v>
      </c>
      <c r="B872" s="42" t="s">
        <v>1753</v>
      </c>
      <c r="C872" s="66" t="s">
        <v>449</v>
      </c>
      <c r="D872" s="68" t="s">
        <v>673</v>
      </c>
      <c r="E872" s="68" t="s">
        <v>33</v>
      </c>
      <c r="F872" s="68">
        <v>0</v>
      </c>
      <c r="G872" s="82" t="s">
        <v>53</v>
      </c>
      <c r="H872" s="82" t="s">
        <v>53</v>
      </c>
      <c r="I872" s="82" t="s">
        <v>53</v>
      </c>
      <c r="J872" s="82" t="s">
        <v>2020</v>
      </c>
      <c r="K872" s="82" t="s">
        <v>2020</v>
      </c>
      <c r="L872" s="82" t="s">
        <v>2020</v>
      </c>
      <c r="M872" s="82" t="s">
        <v>2020</v>
      </c>
      <c r="N872" s="82" t="s">
        <v>2020</v>
      </c>
      <c r="O872" s="82" t="s">
        <v>2020</v>
      </c>
    </row>
    <row r="873" spans="1:15" x14ac:dyDescent="0.25">
      <c r="A873" s="54" t="s">
        <v>1749</v>
      </c>
      <c r="B873" s="42" t="s">
        <v>1753</v>
      </c>
      <c r="C873" s="66" t="s">
        <v>456</v>
      </c>
      <c r="D873" s="68" t="s">
        <v>674</v>
      </c>
      <c r="E873" s="68" t="s">
        <v>33</v>
      </c>
      <c r="F873" s="68">
        <v>0</v>
      </c>
      <c r="G873" s="82" t="s">
        <v>53</v>
      </c>
      <c r="H873" s="82" t="s">
        <v>53</v>
      </c>
      <c r="I873" s="82" t="s">
        <v>53</v>
      </c>
      <c r="J873" s="82" t="s">
        <v>2020</v>
      </c>
      <c r="K873" s="82" t="s">
        <v>2020</v>
      </c>
      <c r="L873" s="82" t="s">
        <v>2020</v>
      </c>
      <c r="M873" s="82" t="s">
        <v>2020</v>
      </c>
      <c r="N873" s="82" t="s">
        <v>2020</v>
      </c>
      <c r="O873" s="82" t="s">
        <v>2020</v>
      </c>
    </row>
    <row r="874" spans="1:15" x14ac:dyDescent="0.25">
      <c r="A874" s="53" t="s">
        <v>1750</v>
      </c>
      <c r="B874" s="42" t="s">
        <v>1753</v>
      </c>
      <c r="C874" s="66" t="s">
        <v>675</v>
      </c>
      <c r="D874" s="68" t="s">
        <v>676</v>
      </c>
      <c r="E874" s="68" t="s">
        <v>33</v>
      </c>
      <c r="F874" s="68">
        <v>1</v>
      </c>
      <c r="G874" s="82" t="s">
        <v>53</v>
      </c>
      <c r="H874" s="82" t="s">
        <v>54</v>
      </c>
      <c r="I874" s="82" t="s">
        <v>53</v>
      </c>
      <c r="J874" s="82" t="s">
        <v>2020</v>
      </c>
      <c r="K874" s="82" t="s">
        <v>2020</v>
      </c>
      <c r="L874" s="82" t="s">
        <v>2020</v>
      </c>
      <c r="M874" s="82" t="s">
        <v>2020</v>
      </c>
      <c r="N874" s="82" t="s">
        <v>2020</v>
      </c>
      <c r="O874" s="82" t="s">
        <v>2020</v>
      </c>
    </row>
    <row r="875" spans="1:15" x14ac:dyDescent="0.25">
      <c r="A875" s="54" t="s">
        <v>1751</v>
      </c>
      <c r="B875" s="42" t="s">
        <v>1753</v>
      </c>
      <c r="C875" s="66" t="s">
        <v>495</v>
      </c>
      <c r="D875" s="68" t="s">
        <v>679</v>
      </c>
      <c r="E875" s="68" t="s">
        <v>33</v>
      </c>
      <c r="F875" s="68">
        <v>1</v>
      </c>
      <c r="G875" s="82" t="s">
        <v>53</v>
      </c>
      <c r="H875" s="82" t="s">
        <v>55</v>
      </c>
      <c r="I875" s="82" t="s">
        <v>53</v>
      </c>
      <c r="J875" s="82" t="s">
        <v>2020</v>
      </c>
      <c r="K875" s="82" t="s">
        <v>2020</v>
      </c>
      <c r="L875" s="82" t="s">
        <v>2020</v>
      </c>
      <c r="M875" s="82" t="s">
        <v>2020</v>
      </c>
      <c r="N875" s="82" t="s">
        <v>2020</v>
      </c>
      <c r="O875" s="82" t="s">
        <v>2020</v>
      </c>
    </row>
    <row r="876" spans="1:15" x14ac:dyDescent="0.25">
      <c r="A876" s="53" t="s">
        <v>1752</v>
      </c>
      <c r="B876" s="42" t="s">
        <v>1753</v>
      </c>
      <c r="C876" s="66" t="s">
        <v>496</v>
      </c>
      <c r="D876" s="68" t="s">
        <v>680</v>
      </c>
      <c r="E876" s="68" t="s">
        <v>33</v>
      </c>
      <c r="F876" s="68">
        <v>2</v>
      </c>
      <c r="G876" s="82" t="s">
        <v>54</v>
      </c>
      <c r="H876" s="82" t="s">
        <v>54</v>
      </c>
      <c r="I876" s="82" t="s">
        <v>53</v>
      </c>
      <c r="J876" s="82" t="s">
        <v>2020</v>
      </c>
      <c r="K876" s="82" t="s">
        <v>2020</v>
      </c>
      <c r="L876" s="82" t="s">
        <v>2020</v>
      </c>
      <c r="M876" s="82" t="s">
        <v>2020</v>
      </c>
      <c r="N876" s="82" t="s">
        <v>2020</v>
      </c>
      <c r="O876" s="82" t="s">
        <v>2020</v>
      </c>
    </row>
    <row r="877" spans="1:15" x14ac:dyDescent="0.25">
      <c r="A877" s="53" t="s">
        <v>1795</v>
      </c>
      <c r="B877" s="42" t="s">
        <v>1999</v>
      </c>
      <c r="C877" s="66" t="s">
        <v>373</v>
      </c>
      <c r="D877" s="68" t="s">
        <v>503</v>
      </c>
      <c r="E877" s="68" t="s">
        <v>33</v>
      </c>
      <c r="F877" s="68">
        <v>1</v>
      </c>
      <c r="G877" s="82" t="s">
        <v>2020</v>
      </c>
      <c r="H877" s="82" t="s">
        <v>2020</v>
      </c>
      <c r="I877" s="82" t="s">
        <v>2020</v>
      </c>
      <c r="J877" s="82" t="s">
        <v>53</v>
      </c>
      <c r="K877" s="82" t="s">
        <v>54</v>
      </c>
      <c r="L877" s="82" t="s">
        <v>53</v>
      </c>
      <c r="M877" s="82" t="s">
        <v>2020</v>
      </c>
      <c r="N877" s="82" t="s">
        <v>2020</v>
      </c>
      <c r="O877" s="82" t="s">
        <v>2020</v>
      </c>
    </row>
    <row r="878" spans="1:15" x14ac:dyDescent="0.25">
      <c r="A878" s="54" t="s">
        <v>1796</v>
      </c>
      <c r="B878" s="42" t="s">
        <v>1999</v>
      </c>
      <c r="C878" s="66" t="s">
        <v>35</v>
      </c>
      <c r="D878" s="68" t="s">
        <v>1797</v>
      </c>
      <c r="E878" s="68" t="s">
        <v>33</v>
      </c>
      <c r="F878" s="68">
        <v>2</v>
      </c>
      <c r="G878" s="82" t="s">
        <v>2020</v>
      </c>
      <c r="H878" s="82" t="s">
        <v>2020</v>
      </c>
      <c r="I878" s="82" t="s">
        <v>2020</v>
      </c>
      <c r="J878" s="82" t="s">
        <v>54</v>
      </c>
      <c r="K878" s="82" t="s">
        <v>54</v>
      </c>
      <c r="L878" s="82" t="s">
        <v>53</v>
      </c>
      <c r="M878" s="82" t="s">
        <v>2020</v>
      </c>
      <c r="N878" s="82" t="s">
        <v>2020</v>
      </c>
      <c r="O878" s="82" t="s">
        <v>2020</v>
      </c>
    </row>
    <row r="879" spans="1:15" x14ac:dyDescent="0.25">
      <c r="A879" s="53" t="s">
        <v>1798</v>
      </c>
      <c r="B879" s="42" t="s">
        <v>1999</v>
      </c>
      <c r="C879" s="66" t="s">
        <v>375</v>
      </c>
      <c r="D879" s="68" t="s">
        <v>505</v>
      </c>
      <c r="E879" s="68" t="s">
        <v>33</v>
      </c>
      <c r="F879" s="68">
        <v>1</v>
      </c>
      <c r="G879" s="82" t="s">
        <v>2020</v>
      </c>
      <c r="H879" s="82" t="s">
        <v>2020</v>
      </c>
      <c r="I879" s="82" t="s">
        <v>2020</v>
      </c>
      <c r="J879" s="82" t="s">
        <v>53</v>
      </c>
      <c r="K879" s="82" t="s">
        <v>54</v>
      </c>
      <c r="L879" s="82" t="s">
        <v>53</v>
      </c>
      <c r="M879" s="82" t="s">
        <v>2020</v>
      </c>
      <c r="N879" s="82" t="s">
        <v>2020</v>
      </c>
      <c r="O879" s="82" t="s">
        <v>2020</v>
      </c>
    </row>
    <row r="880" spans="1:15" x14ac:dyDescent="0.25">
      <c r="A880" s="54" t="s">
        <v>1799</v>
      </c>
      <c r="B880" s="42" t="s">
        <v>1999</v>
      </c>
      <c r="C880" s="66" t="s">
        <v>518</v>
      </c>
      <c r="D880" s="68" t="s">
        <v>519</v>
      </c>
      <c r="E880" s="68" t="s">
        <v>33</v>
      </c>
      <c r="F880" s="68">
        <v>0</v>
      </c>
      <c r="G880" s="82" t="s">
        <v>2020</v>
      </c>
      <c r="H880" s="82" t="s">
        <v>2020</v>
      </c>
      <c r="I880" s="82" t="s">
        <v>2020</v>
      </c>
      <c r="J880" s="82" t="s">
        <v>53</v>
      </c>
      <c r="K880" s="82" t="s">
        <v>53</v>
      </c>
      <c r="L880" s="82" t="s">
        <v>53</v>
      </c>
      <c r="M880" s="82" t="s">
        <v>2020</v>
      </c>
      <c r="N880" s="82" t="s">
        <v>2020</v>
      </c>
      <c r="O880" s="82" t="s">
        <v>2020</v>
      </c>
    </row>
    <row r="881" spans="1:15" x14ac:dyDescent="0.25">
      <c r="A881" s="53" t="s">
        <v>1800</v>
      </c>
      <c r="B881" s="42" t="s">
        <v>1999</v>
      </c>
      <c r="C881" s="66" t="s">
        <v>448</v>
      </c>
      <c r="D881" s="68" t="s">
        <v>520</v>
      </c>
      <c r="E881" s="68" t="s">
        <v>33</v>
      </c>
      <c r="F881" s="68">
        <v>1</v>
      </c>
      <c r="G881" s="82" t="s">
        <v>2020</v>
      </c>
      <c r="H881" s="82" t="s">
        <v>2020</v>
      </c>
      <c r="I881" s="82" t="s">
        <v>2020</v>
      </c>
      <c r="J881" s="82" t="s">
        <v>53</v>
      </c>
      <c r="K881" s="82" t="s">
        <v>54</v>
      </c>
      <c r="L881" s="82" t="s">
        <v>53</v>
      </c>
      <c r="M881" s="82" t="s">
        <v>2020</v>
      </c>
      <c r="N881" s="82" t="s">
        <v>2020</v>
      </c>
      <c r="O881" s="82" t="s">
        <v>2020</v>
      </c>
    </row>
    <row r="882" spans="1:15" x14ac:dyDescent="0.25">
      <c r="A882" s="54" t="s">
        <v>1801</v>
      </c>
      <c r="B882" s="42" t="s">
        <v>1999</v>
      </c>
      <c r="C882" s="66" t="s">
        <v>455</v>
      </c>
      <c r="D882" s="68" t="s">
        <v>521</v>
      </c>
      <c r="E882" s="68" t="s">
        <v>33</v>
      </c>
      <c r="F882" s="68">
        <v>1</v>
      </c>
      <c r="G882" s="82" t="s">
        <v>2020</v>
      </c>
      <c r="H882" s="82" t="s">
        <v>2020</v>
      </c>
      <c r="I882" s="82" t="s">
        <v>2020</v>
      </c>
      <c r="J882" s="82" t="s">
        <v>54</v>
      </c>
      <c r="K882" s="82" t="s">
        <v>53</v>
      </c>
      <c r="L882" s="82" t="s">
        <v>53</v>
      </c>
      <c r="M882" s="82" t="s">
        <v>2020</v>
      </c>
      <c r="N882" s="82" t="s">
        <v>2020</v>
      </c>
      <c r="O882" s="82" t="s">
        <v>2020</v>
      </c>
    </row>
    <row r="883" spans="1:15" x14ac:dyDescent="0.25">
      <c r="A883" s="53" t="s">
        <v>1802</v>
      </c>
      <c r="B883" s="42" t="s">
        <v>1999</v>
      </c>
      <c r="C883" s="66" t="s">
        <v>463</v>
      </c>
      <c r="D883" s="68" t="s">
        <v>522</v>
      </c>
      <c r="E883" s="68" t="s">
        <v>33</v>
      </c>
      <c r="F883" s="68">
        <v>2</v>
      </c>
      <c r="G883" s="82" t="s">
        <v>2020</v>
      </c>
      <c r="H883" s="82" t="s">
        <v>2020</v>
      </c>
      <c r="I883" s="82" t="s">
        <v>2020</v>
      </c>
      <c r="J883" s="82" t="s">
        <v>54</v>
      </c>
      <c r="K883" s="82" t="s">
        <v>54</v>
      </c>
      <c r="L883" s="82" t="s">
        <v>53</v>
      </c>
      <c r="M883" s="82" t="s">
        <v>2020</v>
      </c>
      <c r="N883" s="82" t="s">
        <v>2020</v>
      </c>
      <c r="O883" s="82" t="s">
        <v>2020</v>
      </c>
    </row>
    <row r="884" spans="1:15" x14ac:dyDescent="0.25">
      <c r="A884" s="54" t="s">
        <v>1803</v>
      </c>
      <c r="B884" s="42" t="s">
        <v>1999</v>
      </c>
      <c r="C884" s="66" t="s">
        <v>523</v>
      </c>
      <c r="D884" s="68" t="s">
        <v>524</v>
      </c>
      <c r="E884" s="68" t="s">
        <v>33</v>
      </c>
      <c r="F884" s="68">
        <v>2</v>
      </c>
      <c r="G884" s="82" t="s">
        <v>2020</v>
      </c>
      <c r="H884" s="82" t="s">
        <v>2020</v>
      </c>
      <c r="I884" s="82" t="s">
        <v>2020</v>
      </c>
      <c r="J884" s="82" t="s">
        <v>54</v>
      </c>
      <c r="K884" s="82" t="s">
        <v>54</v>
      </c>
      <c r="L884" s="82" t="s">
        <v>53</v>
      </c>
      <c r="M884" s="82" t="s">
        <v>2020</v>
      </c>
      <c r="N884" s="82" t="s">
        <v>2020</v>
      </c>
      <c r="O884" s="82" t="s">
        <v>2020</v>
      </c>
    </row>
    <row r="885" spans="1:15" x14ac:dyDescent="0.25">
      <c r="A885" s="53" t="s">
        <v>1804</v>
      </c>
      <c r="B885" s="42" t="s">
        <v>1999</v>
      </c>
      <c r="C885" s="66" t="s">
        <v>452</v>
      </c>
      <c r="D885" s="68" t="s">
        <v>525</v>
      </c>
      <c r="E885" s="68" t="s">
        <v>33</v>
      </c>
      <c r="F885" s="68">
        <v>1</v>
      </c>
      <c r="G885" s="82" t="s">
        <v>2020</v>
      </c>
      <c r="H885" s="82" t="s">
        <v>2020</v>
      </c>
      <c r="I885" s="82" t="s">
        <v>2020</v>
      </c>
      <c r="J885" s="82" t="s">
        <v>54</v>
      </c>
      <c r="K885" s="82" t="s">
        <v>53</v>
      </c>
      <c r="L885" s="82" t="s">
        <v>53</v>
      </c>
      <c r="M885" s="82" t="s">
        <v>2020</v>
      </c>
      <c r="N885" s="82" t="s">
        <v>2020</v>
      </c>
      <c r="O885" s="82" t="s">
        <v>2020</v>
      </c>
    </row>
    <row r="886" spans="1:15" x14ac:dyDescent="0.25">
      <c r="A886" s="54" t="s">
        <v>1805</v>
      </c>
      <c r="B886" s="42" t="s">
        <v>1999</v>
      </c>
      <c r="C886" s="66" t="s">
        <v>526</v>
      </c>
      <c r="D886" s="68" t="s">
        <v>527</v>
      </c>
      <c r="E886" s="68" t="s">
        <v>33</v>
      </c>
      <c r="F886" s="68">
        <v>1</v>
      </c>
      <c r="G886" s="82" t="s">
        <v>2020</v>
      </c>
      <c r="H886" s="82" t="s">
        <v>2020</v>
      </c>
      <c r="I886" s="82" t="s">
        <v>2020</v>
      </c>
      <c r="J886" s="82" t="s">
        <v>54</v>
      </c>
      <c r="K886" s="82" t="s">
        <v>53</v>
      </c>
      <c r="L886" s="82" t="s">
        <v>53</v>
      </c>
      <c r="M886" s="82" t="s">
        <v>2020</v>
      </c>
      <c r="N886" s="82" t="s">
        <v>2020</v>
      </c>
      <c r="O886" s="82" t="s">
        <v>2020</v>
      </c>
    </row>
    <row r="887" spans="1:15" x14ac:dyDescent="0.25">
      <c r="A887" s="53" t="s">
        <v>1806</v>
      </c>
      <c r="B887" s="42" t="s">
        <v>1999</v>
      </c>
      <c r="C887" s="66" t="s">
        <v>457</v>
      </c>
      <c r="D887" s="68" t="s">
        <v>1019</v>
      </c>
      <c r="E887" s="68" t="s">
        <v>33</v>
      </c>
      <c r="F887" s="68">
        <v>1</v>
      </c>
      <c r="G887" s="82" t="s">
        <v>2020</v>
      </c>
      <c r="H887" s="82" t="s">
        <v>2020</v>
      </c>
      <c r="I887" s="82" t="s">
        <v>2020</v>
      </c>
      <c r="J887" s="82" t="s">
        <v>53</v>
      </c>
      <c r="K887" s="82" t="s">
        <v>54</v>
      </c>
      <c r="L887" s="82" t="s">
        <v>53</v>
      </c>
      <c r="M887" s="82" t="s">
        <v>2020</v>
      </c>
      <c r="N887" s="82" t="s">
        <v>2020</v>
      </c>
      <c r="O887" s="82" t="s">
        <v>2020</v>
      </c>
    </row>
    <row r="888" spans="1:15" x14ac:dyDescent="0.25">
      <c r="A888" s="54" t="s">
        <v>1807</v>
      </c>
      <c r="B888" s="42" t="s">
        <v>1999</v>
      </c>
      <c r="C888" s="66" t="s">
        <v>446</v>
      </c>
      <c r="D888" s="68" t="s">
        <v>528</v>
      </c>
      <c r="E888" s="68" t="s">
        <v>33</v>
      </c>
      <c r="F888" s="68">
        <v>2</v>
      </c>
      <c r="G888" s="82" t="s">
        <v>2020</v>
      </c>
      <c r="H888" s="82" t="s">
        <v>2020</v>
      </c>
      <c r="I888" s="82" t="s">
        <v>2020</v>
      </c>
      <c r="J888" s="82" t="s">
        <v>54</v>
      </c>
      <c r="K888" s="82" t="s">
        <v>54</v>
      </c>
      <c r="L888" s="82" t="s">
        <v>53</v>
      </c>
      <c r="M888" s="82" t="s">
        <v>2020</v>
      </c>
      <c r="N888" s="82" t="s">
        <v>2020</v>
      </c>
      <c r="O888" s="82" t="s">
        <v>2020</v>
      </c>
    </row>
    <row r="889" spans="1:15" x14ac:dyDescent="0.25">
      <c r="A889" s="53" t="s">
        <v>1808</v>
      </c>
      <c r="B889" s="42" t="s">
        <v>1999</v>
      </c>
      <c r="C889" s="66" t="s">
        <v>462</v>
      </c>
      <c r="D889" s="68" t="s">
        <v>529</v>
      </c>
      <c r="E889" s="68" t="s">
        <v>33</v>
      </c>
      <c r="F889" s="68">
        <v>2</v>
      </c>
      <c r="G889" s="82" t="s">
        <v>2020</v>
      </c>
      <c r="H889" s="82" t="s">
        <v>2020</v>
      </c>
      <c r="I889" s="82" t="s">
        <v>2020</v>
      </c>
      <c r="J889" s="82" t="s">
        <v>54</v>
      </c>
      <c r="K889" s="82" t="s">
        <v>54</v>
      </c>
      <c r="L889" s="82" t="s">
        <v>53</v>
      </c>
      <c r="M889" s="82" t="s">
        <v>2020</v>
      </c>
      <c r="N889" s="82" t="s">
        <v>2020</v>
      </c>
      <c r="O889" s="82" t="s">
        <v>2020</v>
      </c>
    </row>
    <row r="890" spans="1:15" x14ac:dyDescent="0.25">
      <c r="A890" s="54" t="s">
        <v>1809</v>
      </c>
      <c r="B890" s="42" t="s">
        <v>1999</v>
      </c>
      <c r="C890" s="66" t="s">
        <v>530</v>
      </c>
      <c r="D890" s="68" t="s">
        <v>531</v>
      </c>
      <c r="E890" s="68" t="s">
        <v>33</v>
      </c>
      <c r="F890" s="68">
        <v>2</v>
      </c>
      <c r="G890" s="82" t="s">
        <v>2020</v>
      </c>
      <c r="H890" s="82" t="s">
        <v>2020</v>
      </c>
      <c r="I890" s="82" t="s">
        <v>2020</v>
      </c>
      <c r="J890" s="82" t="s">
        <v>54</v>
      </c>
      <c r="K890" s="82" t="s">
        <v>54</v>
      </c>
      <c r="L890" s="82" t="s">
        <v>53</v>
      </c>
      <c r="M890" s="82" t="s">
        <v>2020</v>
      </c>
      <c r="N890" s="82" t="s">
        <v>2020</v>
      </c>
      <c r="O890" s="82" t="s">
        <v>2020</v>
      </c>
    </row>
    <row r="891" spans="1:15" x14ac:dyDescent="0.25">
      <c r="A891" s="53" t="s">
        <v>1810</v>
      </c>
      <c r="B891" s="42" t="s">
        <v>1999</v>
      </c>
      <c r="C891" s="66" t="s">
        <v>532</v>
      </c>
      <c r="D891" s="68" t="s">
        <v>533</v>
      </c>
      <c r="E891" s="68" t="s">
        <v>33</v>
      </c>
      <c r="F891" s="68">
        <v>1</v>
      </c>
      <c r="G891" s="82" t="s">
        <v>2020</v>
      </c>
      <c r="H891" s="82" t="s">
        <v>2020</v>
      </c>
      <c r="I891" s="82" t="s">
        <v>2020</v>
      </c>
      <c r="J891" s="82" t="s">
        <v>54</v>
      </c>
      <c r="K891" s="82" t="s">
        <v>53</v>
      </c>
      <c r="L891" s="82" t="s">
        <v>53</v>
      </c>
      <c r="M891" s="82" t="s">
        <v>2020</v>
      </c>
      <c r="N891" s="82" t="s">
        <v>2020</v>
      </c>
      <c r="O891" s="82" t="s">
        <v>2020</v>
      </c>
    </row>
    <row r="892" spans="1:15" x14ac:dyDescent="0.25">
      <c r="A892" s="54" t="s">
        <v>1811</v>
      </c>
      <c r="B892" s="42" t="s">
        <v>1999</v>
      </c>
      <c r="C892" s="66" t="s">
        <v>464</v>
      </c>
      <c r="D892" s="68" t="s">
        <v>534</v>
      </c>
      <c r="E892" s="68" t="s">
        <v>33</v>
      </c>
      <c r="F892" s="68">
        <v>2</v>
      </c>
      <c r="G892" s="82" t="s">
        <v>2020</v>
      </c>
      <c r="H892" s="82" t="s">
        <v>2020</v>
      </c>
      <c r="I892" s="82" t="s">
        <v>2020</v>
      </c>
      <c r="J892" s="82" t="s">
        <v>54</v>
      </c>
      <c r="K892" s="82" t="s">
        <v>54</v>
      </c>
      <c r="L892" s="82" t="s">
        <v>53</v>
      </c>
      <c r="M892" s="82" t="s">
        <v>2020</v>
      </c>
      <c r="N892" s="82" t="s">
        <v>2020</v>
      </c>
      <c r="O892" s="82" t="s">
        <v>2020</v>
      </c>
    </row>
    <row r="893" spans="1:15" x14ac:dyDescent="0.25">
      <c r="A893" s="53" t="s">
        <v>1812</v>
      </c>
      <c r="B893" s="42" t="s">
        <v>1999</v>
      </c>
      <c r="C893" s="66" t="s">
        <v>671</v>
      </c>
      <c r="D893" s="68" t="s">
        <v>672</v>
      </c>
      <c r="E893" s="68" t="s">
        <v>33</v>
      </c>
      <c r="F893" s="68">
        <v>1</v>
      </c>
      <c r="G893" s="82" t="s">
        <v>2020</v>
      </c>
      <c r="H893" s="82" t="s">
        <v>2020</v>
      </c>
      <c r="I893" s="82" t="s">
        <v>2020</v>
      </c>
      <c r="J893" s="82" t="s">
        <v>54</v>
      </c>
      <c r="K893" s="82" t="s">
        <v>53</v>
      </c>
      <c r="L893" s="82" t="s">
        <v>53</v>
      </c>
      <c r="M893" s="82" t="s">
        <v>2020</v>
      </c>
      <c r="N893" s="82" t="s">
        <v>2020</v>
      </c>
      <c r="O893" s="82" t="s">
        <v>2020</v>
      </c>
    </row>
    <row r="894" spans="1:15" x14ac:dyDescent="0.25">
      <c r="A894" s="54" t="s">
        <v>1813</v>
      </c>
      <c r="B894" s="42" t="s">
        <v>1999</v>
      </c>
      <c r="C894" s="66" t="s">
        <v>535</v>
      </c>
      <c r="D894" s="68" t="s">
        <v>536</v>
      </c>
      <c r="E894" s="68" t="s">
        <v>33</v>
      </c>
      <c r="F894" s="68">
        <v>2</v>
      </c>
      <c r="G894" s="82" t="s">
        <v>2020</v>
      </c>
      <c r="H894" s="82" t="s">
        <v>2020</v>
      </c>
      <c r="I894" s="82" t="s">
        <v>2020</v>
      </c>
      <c r="J894" s="82" t="s">
        <v>54</v>
      </c>
      <c r="K894" s="82" t="s">
        <v>54</v>
      </c>
      <c r="L894" s="82" t="s">
        <v>53</v>
      </c>
      <c r="M894" s="82" t="s">
        <v>2020</v>
      </c>
      <c r="N894" s="82" t="s">
        <v>2020</v>
      </c>
      <c r="O894" s="82" t="s">
        <v>2020</v>
      </c>
    </row>
    <row r="895" spans="1:15" x14ac:dyDescent="0.25">
      <c r="A895" s="53" t="s">
        <v>1814</v>
      </c>
      <c r="B895" s="42" t="s">
        <v>1999</v>
      </c>
      <c r="C895" s="66" t="s">
        <v>458</v>
      </c>
      <c r="D895" s="68" t="s">
        <v>537</v>
      </c>
      <c r="E895" s="68" t="s">
        <v>33</v>
      </c>
      <c r="F895" s="68">
        <v>0</v>
      </c>
      <c r="G895" s="82" t="s">
        <v>2020</v>
      </c>
      <c r="H895" s="82" t="s">
        <v>2020</v>
      </c>
      <c r="I895" s="82" t="s">
        <v>2020</v>
      </c>
      <c r="J895" s="82" t="s">
        <v>53</v>
      </c>
      <c r="K895" s="82" t="s">
        <v>53</v>
      </c>
      <c r="L895" s="82" t="s">
        <v>53</v>
      </c>
      <c r="M895" s="82" t="s">
        <v>2020</v>
      </c>
      <c r="N895" s="82" t="s">
        <v>2020</v>
      </c>
      <c r="O895" s="82" t="s">
        <v>2020</v>
      </c>
    </row>
    <row r="896" spans="1:15" x14ac:dyDescent="0.25">
      <c r="A896" s="54" t="s">
        <v>1815</v>
      </c>
      <c r="B896" s="42" t="s">
        <v>1999</v>
      </c>
      <c r="C896" s="66" t="s">
        <v>538</v>
      </c>
      <c r="D896" s="68" t="s">
        <v>539</v>
      </c>
      <c r="E896" s="68" t="s">
        <v>33</v>
      </c>
      <c r="F896" s="68">
        <v>0</v>
      </c>
      <c r="G896" s="82" t="s">
        <v>2020</v>
      </c>
      <c r="H896" s="82" t="s">
        <v>2020</v>
      </c>
      <c r="I896" s="82" t="s">
        <v>2020</v>
      </c>
      <c r="J896" s="82" t="s">
        <v>53</v>
      </c>
      <c r="K896" s="82" t="s">
        <v>53</v>
      </c>
      <c r="L896" s="82" t="s">
        <v>53</v>
      </c>
      <c r="M896" s="82" t="s">
        <v>2020</v>
      </c>
      <c r="N896" s="82" t="s">
        <v>2020</v>
      </c>
      <c r="O896" s="82" t="s">
        <v>2020</v>
      </c>
    </row>
    <row r="897" spans="1:15" x14ac:dyDescent="0.25">
      <c r="A897" s="53" t="s">
        <v>1816</v>
      </c>
      <c r="B897" s="42" t="s">
        <v>1999</v>
      </c>
      <c r="C897" s="66" t="s">
        <v>445</v>
      </c>
      <c r="D897" s="68" t="s">
        <v>540</v>
      </c>
      <c r="E897" s="68" t="s">
        <v>33</v>
      </c>
      <c r="F897" s="68">
        <v>0</v>
      </c>
      <c r="G897" s="82" t="s">
        <v>2020</v>
      </c>
      <c r="H897" s="82" t="s">
        <v>2020</v>
      </c>
      <c r="I897" s="82" t="s">
        <v>2020</v>
      </c>
      <c r="J897" s="82" t="s">
        <v>53</v>
      </c>
      <c r="K897" s="82" t="s">
        <v>53</v>
      </c>
      <c r="L897" s="82" t="s">
        <v>53</v>
      </c>
      <c r="M897" s="82" t="s">
        <v>2020</v>
      </c>
      <c r="N897" s="82" t="s">
        <v>2020</v>
      </c>
      <c r="O897" s="82" t="s">
        <v>2020</v>
      </c>
    </row>
    <row r="898" spans="1:15" x14ac:dyDescent="0.25">
      <c r="A898" s="54" t="s">
        <v>1817</v>
      </c>
      <c r="B898" s="42" t="s">
        <v>1999</v>
      </c>
      <c r="C898" s="66" t="s">
        <v>465</v>
      </c>
      <c r="D898" s="68" t="s">
        <v>1031</v>
      </c>
      <c r="E898" s="68" t="s">
        <v>33</v>
      </c>
      <c r="F898" s="68">
        <v>2</v>
      </c>
      <c r="G898" s="82" t="s">
        <v>2020</v>
      </c>
      <c r="H898" s="82" t="s">
        <v>2020</v>
      </c>
      <c r="I898" s="82" t="s">
        <v>2020</v>
      </c>
      <c r="J898" s="82" t="s">
        <v>54</v>
      </c>
      <c r="K898" s="82" t="s">
        <v>54</v>
      </c>
      <c r="L898" s="82" t="s">
        <v>53</v>
      </c>
      <c r="M898" s="82" t="s">
        <v>2020</v>
      </c>
      <c r="N898" s="82" t="s">
        <v>2020</v>
      </c>
      <c r="O898" s="82" t="s">
        <v>2020</v>
      </c>
    </row>
    <row r="899" spans="1:15" x14ac:dyDescent="0.25">
      <c r="A899" s="53" t="s">
        <v>1818</v>
      </c>
      <c r="B899" s="42" t="s">
        <v>1999</v>
      </c>
      <c r="C899" s="66" t="s">
        <v>459</v>
      </c>
      <c r="D899" s="68" t="s">
        <v>541</v>
      </c>
      <c r="E899" s="68" t="s">
        <v>33</v>
      </c>
      <c r="F899" s="68">
        <v>1</v>
      </c>
      <c r="G899" s="82" t="s">
        <v>2020</v>
      </c>
      <c r="H899" s="82" t="s">
        <v>2020</v>
      </c>
      <c r="I899" s="82" t="s">
        <v>2020</v>
      </c>
      <c r="J899" s="82" t="s">
        <v>54</v>
      </c>
      <c r="K899" s="82" t="s">
        <v>53</v>
      </c>
      <c r="L899" s="82" t="s">
        <v>53</v>
      </c>
      <c r="M899" s="82" t="s">
        <v>2020</v>
      </c>
      <c r="N899" s="82" t="s">
        <v>2020</v>
      </c>
      <c r="O899" s="82" t="s">
        <v>2020</v>
      </c>
    </row>
    <row r="900" spans="1:15" x14ac:dyDescent="0.25">
      <c r="A900" s="54" t="s">
        <v>1819</v>
      </c>
      <c r="B900" s="42" t="s">
        <v>1999</v>
      </c>
      <c r="C900" s="66" t="s">
        <v>447</v>
      </c>
      <c r="D900" s="68" t="s">
        <v>542</v>
      </c>
      <c r="E900" s="68" t="s">
        <v>33</v>
      </c>
      <c r="F900" s="68">
        <v>0</v>
      </c>
      <c r="G900" s="82" t="s">
        <v>2020</v>
      </c>
      <c r="H900" s="82" t="s">
        <v>2020</v>
      </c>
      <c r="I900" s="82" t="s">
        <v>2020</v>
      </c>
      <c r="J900" s="82" t="s">
        <v>53</v>
      </c>
      <c r="K900" s="82" t="s">
        <v>53</v>
      </c>
      <c r="L900" s="82" t="s">
        <v>53</v>
      </c>
      <c r="M900" s="82" t="s">
        <v>2020</v>
      </c>
      <c r="N900" s="82" t="s">
        <v>2020</v>
      </c>
      <c r="O900" s="82" t="s">
        <v>2020</v>
      </c>
    </row>
    <row r="901" spans="1:15" x14ac:dyDescent="0.25">
      <c r="A901" s="53" t="s">
        <v>1820</v>
      </c>
      <c r="B901" s="42" t="s">
        <v>1999</v>
      </c>
      <c r="C901" s="66" t="s">
        <v>543</v>
      </c>
      <c r="D901" s="68" t="s">
        <v>544</v>
      </c>
      <c r="E901" s="68" t="s">
        <v>33</v>
      </c>
      <c r="F901" s="68">
        <v>1</v>
      </c>
      <c r="G901" s="82" t="s">
        <v>2020</v>
      </c>
      <c r="H901" s="82" t="s">
        <v>2020</v>
      </c>
      <c r="I901" s="82" t="s">
        <v>2020</v>
      </c>
      <c r="J901" s="82" t="s">
        <v>54</v>
      </c>
      <c r="K901" s="82" t="s">
        <v>53</v>
      </c>
      <c r="L901" s="82" t="s">
        <v>53</v>
      </c>
      <c r="M901" s="82" t="s">
        <v>2020</v>
      </c>
      <c r="N901" s="82" t="s">
        <v>2020</v>
      </c>
      <c r="O901" s="82" t="s">
        <v>2020</v>
      </c>
    </row>
    <row r="902" spans="1:15" x14ac:dyDescent="0.25">
      <c r="A902" s="54" t="s">
        <v>1821</v>
      </c>
      <c r="B902" s="42" t="s">
        <v>1999</v>
      </c>
      <c r="C902" s="66" t="s">
        <v>545</v>
      </c>
      <c r="D902" s="68" t="s">
        <v>546</v>
      </c>
      <c r="E902" s="68" t="s">
        <v>33</v>
      </c>
      <c r="F902" s="68">
        <v>1</v>
      </c>
      <c r="G902" s="82" t="s">
        <v>2020</v>
      </c>
      <c r="H902" s="82" t="s">
        <v>2020</v>
      </c>
      <c r="I902" s="82" t="s">
        <v>2020</v>
      </c>
      <c r="J902" s="82" t="s">
        <v>54</v>
      </c>
      <c r="K902" s="82" t="s">
        <v>53</v>
      </c>
      <c r="L902" s="82" t="s">
        <v>53</v>
      </c>
      <c r="M902" s="82" t="s">
        <v>2020</v>
      </c>
      <c r="N902" s="82" t="s">
        <v>2020</v>
      </c>
      <c r="O902" s="82" t="s">
        <v>2020</v>
      </c>
    </row>
    <row r="903" spans="1:15" x14ac:dyDescent="0.25">
      <c r="A903" s="53" t="s">
        <v>1822</v>
      </c>
      <c r="B903" s="42" t="s">
        <v>1999</v>
      </c>
      <c r="C903" s="66" t="s">
        <v>547</v>
      </c>
      <c r="D903" s="68" t="s">
        <v>548</v>
      </c>
      <c r="E903" s="68" t="s">
        <v>33</v>
      </c>
      <c r="F903" s="68">
        <v>1</v>
      </c>
      <c r="G903" s="82" t="s">
        <v>2020</v>
      </c>
      <c r="H903" s="82" t="s">
        <v>2020</v>
      </c>
      <c r="I903" s="82" t="s">
        <v>2020</v>
      </c>
      <c r="J903" s="82" t="s">
        <v>54</v>
      </c>
      <c r="K903" s="82" t="s">
        <v>53</v>
      </c>
      <c r="L903" s="82" t="s">
        <v>53</v>
      </c>
      <c r="M903" s="82" t="s">
        <v>2020</v>
      </c>
      <c r="N903" s="82" t="s">
        <v>2020</v>
      </c>
      <c r="O903" s="82" t="s">
        <v>2020</v>
      </c>
    </row>
    <row r="904" spans="1:15" x14ac:dyDescent="0.25">
      <c r="A904" s="54" t="s">
        <v>1823</v>
      </c>
      <c r="B904" s="42" t="s">
        <v>1999</v>
      </c>
      <c r="C904" s="66" t="s">
        <v>461</v>
      </c>
      <c r="D904" s="68" t="s">
        <v>549</v>
      </c>
      <c r="E904" s="68" t="s">
        <v>33</v>
      </c>
      <c r="F904" s="68">
        <v>1</v>
      </c>
      <c r="G904" s="82" t="s">
        <v>2020</v>
      </c>
      <c r="H904" s="82" t="s">
        <v>2020</v>
      </c>
      <c r="I904" s="82" t="s">
        <v>2020</v>
      </c>
      <c r="J904" s="82" t="s">
        <v>54</v>
      </c>
      <c r="K904" s="82" t="s">
        <v>53</v>
      </c>
      <c r="L904" s="82" t="s">
        <v>53</v>
      </c>
      <c r="M904" s="82" t="s">
        <v>2020</v>
      </c>
      <c r="N904" s="82" t="s">
        <v>2020</v>
      </c>
      <c r="O904" s="82" t="s">
        <v>2020</v>
      </c>
    </row>
    <row r="905" spans="1:15" x14ac:dyDescent="0.25">
      <c r="A905" s="53" t="s">
        <v>1824</v>
      </c>
      <c r="B905" s="42" t="s">
        <v>1999</v>
      </c>
      <c r="C905" s="66" t="s">
        <v>444</v>
      </c>
      <c r="D905" s="68" t="s">
        <v>550</v>
      </c>
      <c r="E905" s="68" t="s">
        <v>33</v>
      </c>
      <c r="F905" s="68">
        <v>1</v>
      </c>
      <c r="G905" s="82" t="s">
        <v>2020</v>
      </c>
      <c r="H905" s="82" t="s">
        <v>2020</v>
      </c>
      <c r="I905" s="82" t="s">
        <v>2020</v>
      </c>
      <c r="J905" s="82" t="s">
        <v>54</v>
      </c>
      <c r="K905" s="82" t="s">
        <v>53</v>
      </c>
      <c r="L905" s="82" t="s">
        <v>53</v>
      </c>
      <c r="M905" s="82" t="s">
        <v>2020</v>
      </c>
      <c r="N905" s="82" t="s">
        <v>2020</v>
      </c>
      <c r="O905" s="82" t="s">
        <v>2020</v>
      </c>
    </row>
    <row r="906" spans="1:15" x14ac:dyDescent="0.25">
      <c r="A906" s="54" t="s">
        <v>1825</v>
      </c>
      <c r="B906" s="42" t="s">
        <v>1999</v>
      </c>
      <c r="C906" s="66" t="s">
        <v>551</v>
      </c>
      <c r="D906" s="68" t="s">
        <v>552</v>
      </c>
      <c r="E906" s="68" t="s">
        <v>33</v>
      </c>
      <c r="F906" s="68">
        <v>1</v>
      </c>
      <c r="G906" s="82" t="s">
        <v>2020</v>
      </c>
      <c r="H906" s="82" t="s">
        <v>2020</v>
      </c>
      <c r="I906" s="82" t="s">
        <v>2020</v>
      </c>
      <c r="J906" s="82" t="s">
        <v>54</v>
      </c>
      <c r="K906" s="82" t="s">
        <v>53</v>
      </c>
      <c r="L906" s="82" t="s">
        <v>53</v>
      </c>
      <c r="M906" s="82" t="s">
        <v>2020</v>
      </c>
      <c r="N906" s="82" t="s">
        <v>2020</v>
      </c>
      <c r="O906" s="82" t="s">
        <v>2020</v>
      </c>
    </row>
    <row r="907" spans="1:15" x14ac:dyDescent="0.25">
      <c r="A907" s="53" t="s">
        <v>1826</v>
      </c>
      <c r="B907" s="42" t="s">
        <v>1999</v>
      </c>
      <c r="C907" s="66" t="s">
        <v>553</v>
      </c>
      <c r="D907" s="68" t="s">
        <v>554</v>
      </c>
      <c r="E907" s="68" t="s">
        <v>33</v>
      </c>
      <c r="F907" s="68">
        <v>0</v>
      </c>
      <c r="G907" s="82" t="s">
        <v>2020</v>
      </c>
      <c r="H907" s="82" t="s">
        <v>2020</v>
      </c>
      <c r="I907" s="82" t="s">
        <v>2020</v>
      </c>
      <c r="J907" s="82" t="s">
        <v>53</v>
      </c>
      <c r="K907" s="82" t="s">
        <v>53</v>
      </c>
      <c r="L907" s="82" t="s">
        <v>53</v>
      </c>
      <c r="M907" s="82" t="s">
        <v>2020</v>
      </c>
      <c r="N907" s="82" t="s">
        <v>2020</v>
      </c>
      <c r="O907" s="82" t="s">
        <v>2020</v>
      </c>
    </row>
    <row r="908" spans="1:15" x14ac:dyDescent="0.25">
      <c r="A908" s="54" t="s">
        <v>1827</v>
      </c>
      <c r="B908" s="42" t="s">
        <v>1999</v>
      </c>
      <c r="C908" s="66" t="s">
        <v>555</v>
      </c>
      <c r="D908" s="68" t="s">
        <v>556</v>
      </c>
      <c r="E908" s="68" t="s">
        <v>33</v>
      </c>
      <c r="F908" s="68">
        <v>1</v>
      </c>
      <c r="G908" s="82" t="s">
        <v>2020</v>
      </c>
      <c r="H908" s="82" t="s">
        <v>2020</v>
      </c>
      <c r="I908" s="82" t="s">
        <v>2020</v>
      </c>
      <c r="J908" s="82" t="s">
        <v>53</v>
      </c>
      <c r="K908" s="82" t="s">
        <v>54</v>
      </c>
      <c r="L908" s="82" t="s">
        <v>53</v>
      </c>
      <c r="M908" s="82" t="s">
        <v>2020</v>
      </c>
      <c r="N908" s="82" t="s">
        <v>2020</v>
      </c>
      <c r="O908" s="82" t="s">
        <v>2020</v>
      </c>
    </row>
    <row r="909" spans="1:15" x14ac:dyDescent="0.25">
      <c r="A909" s="53" t="s">
        <v>1828</v>
      </c>
      <c r="B909" s="42" t="s">
        <v>1999</v>
      </c>
      <c r="C909" s="66" t="s">
        <v>557</v>
      </c>
      <c r="D909" s="68" t="s">
        <v>558</v>
      </c>
      <c r="E909" s="68" t="s">
        <v>33</v>
      </c>
      <c r="F909" s="68">
        <v>0</v>
      </c>
      <c r="G909" s="82" t="s">
        <v>2020</v>
      </c>
      <c r="H909" s="82" t="s">
        <v>2020</v>
      </c>
      <c r="I909" s="82" t="s">
        <v>2020</v>
      </c>
      <c r="J909" s="82" t="s">
        <v>53</v>
      </c>
      <c r="K909" s="82" t="s">
        <v>53</v>
      </c>
      <c r="L909" s="82" t="s">
        <v>53</v>
      </c>
      <c r="M909" s="82" t="s">
        <v>2020</v>
      </c>
      <c r="N909" s="82" t="s">
        <v>2020</v>
      </c>
      <c r="O909" s="82" t="s">
        <v>2020</v>
      </c>
    </row>
    <row r="910" spans="1:15" x14ac:dyDescent="0.25">
      <c r="A910" s="54" t="s">
        <v>1829</v>
      </c>
      <c r="B910" s="42" t="s">
        <v>1999</v>
      </c>
      <c r="C910" s="66" t="s">
        <v>1045</v>
      </c>
      <c r="D910" s="68" t="s">
        <v>1046</v>
      </c>
      <c r="E910" s="68" t="s">
        <v>33</v>
      </c>
      <c r="F910" s="68">
        <v>0</v>
      </c>
      <c r="G910" s="82" t="s">
        <v>2020</v>
      </c>
      <c r="H910" s="82" t="s">
        <v>2020</v>
      </c>
      <c r="I910" s="82" t="s">
        <v>2020</v>
      </c>
      <c r="J910" s="82" t="s">
        <v>53</v>
      </c>
      <c r="K910" s="82" t="s">
        <v>53</v>
      </c>
      <c r="L910" s="82" t="s">
        <v>53</v>
      </c>
      <c r="M910" s="82" t="s">
        <v>2020</v>
      </c>
      <c r="N910" s="82" t="s">
        <v>2020</v>
      </c>
      <c r="O910" s="82" t="s">
        <v>2020</v>
      </c>
    </row>
    <row r="911" spans="1:15" x14ac:dyDescent="0.25">
      <c r="A911" s="53" t="s">
        <v>1831</v>
      </c>
      <c r="B911" s="42" t="s">
        <v>1999</v>
      </c>
      <c r="C911" s="66" t="s">
        <v>1832</v>
      </c>
      <c r="D911" s="68" t="s">
        <v>1833</v>
      </c>
      <c r="E911" s="68" t="s">
        <v>33</v>
      </c>
      <c r="F911" s="68">
        <v>0</v>
      </c>
      <c r="G911" s="82" t="s">
        <v>2020</v>
      </c>
      <c r="H911" s="82" t="s">
        <v>2020</v>
      </c>
      <c r="I911" s="82" t="s">
        <v>2020</v>
      </c>
      <c r="J911" s="82" t="s">
        <v>53</v>
      </c>
      <c r="K911" s="82" t="s">
        <v>53</v>
      </c>
      <c r="L911" s="82" t="s">
        <v>53</v>
      </c>
      <c r="M911" s="82" t="s">
        <v>2020</v>
      </c>
      <c r="N911" s="82" t="s">
        <v>2020</v>
      </c>
      <c r="O911" s="82" t="s">
        <v>2020</v>
      </c>
    </row>
    <row r="912" spans="1:15" x14ac:dyDescent="0.25">
      <c r="A912" s="54" t="s">
        <v>1834</v>
      </c>
      <c r="B912" s="42" t="s">
        <v>1999</v>
      </c>
      <c r="C912" s="66" t="s">
        <v>559</v>
      </c>
      <c r="D912" s="68" t="s">
        <v>560</v>
      </c>
      <c r="E912" s="68" t="s">
        <v>33</v>
      </c>
      <c r="F912" s="68">
        <v>0</v>
      </c>
      <c r="G912" s="82" t="s">
        <v>2020</v>
      </c>
      <c r="H912" s="82" t="s">
        <v>2020</v>
      </c>
      <c r="I912" s="82" t="s">
        <v>2020</v>
      </c>
      <c r="J912" s="82" t="s">
        <v>53</v>
      </c>
      <c r="K912" s="82" t="s">
        <v>53</v>
      </c>
      <c r="L912" s="82" t="s">
        <v>53</v>
      </c>
      <c r="M912" s="82" t="s">
        <v>2020</v>
      </c>
      <c r="N912" s="82" t="s">
        <v>2020</v>
      </c>
      <c r="O912" s="82" t="s">
        <v>2020</v>
      </c>
    </row>
    <row r="913" spans="1:15" x14ac:dyDescent="0.25">
      <c r="A913" s="53" t="s">
        <v>1835</v>
      </c>
      <c r="B913" s="42" t="s">
        <v>1999</v>
      </c>
      <c r="C913" s="66" t="s">
        <v>466</v>
      </c>
      <c r="D913" s="68" t="s">
        <v>561</v>
      </c>
      <c r="E913" s="68" t="s">
        <v>33</v>
      </c>
      <c r="F913" s="68">
        <v>0</v>
      </c>
      <c r="G913" s="82" t="s">
        <v>2020</v>
      </c>
      <c r="H913" s="82" t="s">
        <v>2020</v>
      </c>
      <c r="I913" s="82" t="s">
        <v>2020</v>
      </c>
      <c r="J913" s="82" t="s">
        <v>53</v>
      </c>
      <c r="K913" s="82" t="s">
        <v>53</v>
      </c>
      <c r="L913" s="82" t="s">
        <v>53</v>
      </c>
      <c r="M913" s="82" t="s">
        <v>2020</v>
      </c>
      <c r="N913" s="82" t="s">
        <v>2020</v>
      </c>
      <c r="O913" s="82" t="s">
        <v>2020</v>
      </c>
    </row>
    <row r="914" spans="1:15" x14ac:dyDescent="0.25">
      <c r="A914" s="54" t="s">
        <v>1836</v>
      </c>
      <c r="B914" s="42" t="s">
        <v>1999</v>
      </c>
      <c r="C914" s="66" t="s">
        <v>562</v>
      </c>
      <c r="D914" s="68" t="s">
        <v>563</v>
      </c>
      <c r="E914" s="68" t="s">
        <v>33</v>
      </c>
      <c r="F914" s="68">
        <v>0</v>
      </c>
      <c r="G914" s="82" t="s">
        <v>2020</v>
      </c>
      <c r="H914" s="82" t="s">
        <v>2020</v>
      </c>
      <c r="I914" s="82" t="s">
        <v>2020</v>
      </c>
      <c r="J914" s="82" t="s">
        <v>53</v>
      </c>
      <c r="K914" s="82" t="s">
        <v>53</v>
      </c>
      <c r="L914" s="82" t="s">
        <v>53</v>
      </c>
      <c r="M914" s="82" t="s">
        <v>2020</v>
      </c>
      <c r="N914" s="82" t="s">
        <v>2020</v>
      </c>
      <c r="O914" s="82" t="s">
        <v>2020</v>
      </c>
    </row>
    <row r="915" spans="1:15" x14ac:dyDescent="0.25">
      <c r="A915" s="53" t="s">
        <v>1837</v>
      </c>
      <c r="B915" s="42" t="s">
        <v>1999</v>
      </c>
      <c r="C915" s="66" t="s">
        <v>450</v>
      </c>
      <c r="D915" s="68" t="s">
        <v>564</v>
      </c>
      <c r="E915" s="68" t="s">
        <v>33</v>
      </c>
      <c r="F915" s="68">
        <v>1</v>
      </c>
      <c r="G915" s="82" t="s">
        <v>2020</v>
      </c>
      <c r="H915" s="82" t="s">
        <v>2020</v>
      </c>
      <c r="I915" s="82" t="s">
        <v>2020</v>
      </c>
      <c r="J915" s="82" t="s">
        <v>53</v>
      </c>
      <c r="K915" s="82" t="s">
        <v>54</v>
      </c>
      <c r="L915" s="82" t="s">
        <v>53</v>
      </c>
      <c r="M915" s="82" t="s">
        <v>2020</v>
      </c>
      <c r="N915" s="82" t="s">
        <v>2020</v>
      </c>
      <c r="O915" s="82" t="s">
        <v>2020</v>
      </c>
    </row>
    <row r="916" spans="1:15" x14ac:dyDescent="0.25">
      <c r="A916" s="54" t="s">
        <v>1838</v>
      </c>
      <c r="B916" s="42" t="s">
        <v>1999</v>
      </c>
      <c r="C916" s="66" t="s">
        <v>467</v>
      </c>
      <c r="D916" s="68" t="s">
        <v>565</v>
      </c>
      <c r="E916" s="68" t="s">
        <v>33</v>
      </c>
      <c r="F916" s="68">
        <v>0</v>
      </c>
      <c r="G916" s="82" t="s">
        <v>2020</v>
      </c>
      <c r="H916" s="82" t="s">
        <v>2020</v>
      </c>
      <c r="I916" s="82" t="s">
        <v>2020</v>
      </c>
      <c r="J916" s="82" t="s">
        <v>53</v>
      </c>
      <c r="K916" s="82" t="s">
        <v>53</v>
      </c>
      <c r="L916" s="82" t="s">
        <v>53</v>
      </c>
      <c r="M916" s="82" t="s">
        <v>2020</v>
      </c>
      <c r="N916" s="82" t="s">
        <v>2020</v>
      </c>
      <c r="O916" s="82" t="s">
        <v>2020</v>
      </c>
    </row>
    <row r="917" spans="1:15" x14ac:dyDescent="0.25">
      <c r="A917" s="53" t="s">
        <v>1839</v>
      </c>
      <c r="B917" s="42" t="s">
        <v>1999</v>
      </c>
      <c r="C917" s="66" t="s">
        <v>566</v>
      </c>
      <c r="D917" s="68" t="s">
        <v>567</v>
      </c>
      <c r="E917" s="68" t="s">
        <v>33</v>
      </c>
      <c r="F917" s="68">
        <v>1</v>
      </c>
      <c r="G917" s="82" t="s">
        <v>2020</v>
      </c>
      <c r="H917" s="82" t="s">
        <v>2020</v>
      </c>
      <c r="I917" s="82" t="s">
        <v>2020</v>
      </c>
      <c r="J917" s="82" t="s">
        <v>54</v>
      </c>
      <c r="K917" s="82" t="s">
        <v>53</v>
      </c>
      <c r="L917" s="82" t="s">
        <v>53</v>
      </c>
      <c r="M917" s="82" t="s">
        <v>2020</v>
      </c>
      <c r="N917" s="82" t="s">
        <v>2020</v>
      </c>
      <c r="O917" s="82" t="s">
        <v>2020</v>
      </c>
    </row>
    <row r="918" spans="1:15" x14ac:dyDescent="0.25">
      <c r="A918" s="54" t="s">
        <v>1840</v>
      </c>
      <c r="B918" s="42" t="s">
        <v>1999</v>
      </c>
      <c r="C918" s="66" t="s">
        <v>568</v>
      </c>
      <c r="D918" s="68" t="s">
        <v>569</v>
      </c>
      <c r="E918" s="68" t="s">
        <v>33</v>
      </c>
      <c r="F918" s="68">
        <v>0</v>
      </c>
      <c r="G918" s="82" t="s">
        <v>2020</v>
      </c>
      <c r="H918" s="82" t="s">
        <v>2020</v>
      </c>
      <c r="I918" s="82" t="s">
        <v>2020</v>
      </c>
      <c r="J918" s="82" t="s">
        <v>53</v>
      </c>
      <c r="K918" s="82" t="s">
        <v>53</v>
      </c>
      <c r="L918" s="82" t="s">
        <v>53</v>
      </c>
      <c r="M918" s="82" t="s">
        <v>2020</v>
      </c>
      <c r="N918" s="82" t="s">
        <v>2020</v>
      </c>
      <c r="O918" s="82" t="s">
        <v>2020</v>
      </c>
    </row>
    <row r="919" spans="1:15" x14ac:dyDescent="0.25">
      <c r="A919" s="53" t="s">
        <v>1841</v>
      </c>
      <c r="B919" s="42" t="s">
        <v>1999</v>
      </c>
      <c r="C919" s="66" t="s">
        <v>453</v>
      </c>
      <c r="D919" s="68" t="s">
        <v>570</v>
      </c>
      <c r="E919" s="68" t="s">
        <v>33</v>
      </c>
      <c r="F919" s="68">
        <v>0</v>
      </c>
      <c r="G919" s="82" t="s">
        <v>2020</v>
      </c>
      <c r="H919" s="82" t="s">
        <v>2020</v>
      </c>
      <c r="I919" s="82" t="s">
        <v>2020</v>
      </c>
      <c r="J919" s="82" t="s">
        <v>53</v>
      </c>
      <c r="K919" s="82" t="s">
        <v>53</v>
      </c>
      <c r="L919" s="82" t="s">
        <v>53</v>
      </c>
      <c r="M919" s="82" t="s">
        <v>2020</v>
      </c>
      <c r="N919" s="82" t="s">
        <v>2020</v>
      </c>
      <c r="O919" s="82" t="s">
        <v>2020</v>
      </c>
    </row>
    <row r="920" spans="1:15" x14ac:dyDescent="0.25">
      <c r="A920" s="54" t="s">
        <v>1842</v>
      </c>
      <c r="B920" s="42" t="s">
        <v>1999</v>
      </c>
      <c r="C920" s="66" t="s">
        <v>460</v>
      </c>
      <c r="D920" s="68" t="s">
        <v>571</v>
      </c>
      <c r="E920" s="68" t="s">
        <v>33</v>
      </c>
      <c r="F920" s="68">
        <v>1</v>
      </c>
      <c r="G920" s="82" t="s">
        <v>2020</v>
      </c>
      <c r="H920" s="82" t="s">
        <v>2020</v>
      </c>
      <c r="I920" s="82" t="s">
        <v>2020</v>
      </c>
      <c r="J920" s="82" t="s">
        <v>54</v>
      </c>
      <c r="K920" s="82" t="s">
        <v>53</v>
      </c>
      <c r="L920" s="82" t="s">
        <v>53</v>
      </c>
      <c r="M920" s="82" t="s">
        <v>2020</v>
      </c>
      <c r="N920" s="82" t="s">
        <v>2020</v>
      </c>
      <c r="O920" s="82" t="s">
        <v>2020</v>
      </c>
    </row>
    <row r="921" spans="1:15" x14ac:dyDescent="0.25">
      <c r="A921" s="53" t="s">
        <v>1843</v>
      </c>
      <c r="B921" s="42" t="s">
        <v>1999</v>
      </c>
      <c r="C921" s="66" t="s">
        <v>572</v>
      </c>
      <c r="D921" s="68" t="s">
        <v>573</v>
      </c>
      <c r="E921" s="68" t="s">
        <v>33</v>
      </c>
      <c r="F921" s="68">
        <v>0</v>
      </c>
      <c r="G921" s="82" t="s">
        <v>2020</v>
      </c>
      <c r="H921" s="82" t="s">
        <v>2020</v>
      </c>
      <c r="I921" s="82" t="s">
        <v>2020</v>
      </c>
      <c r="J921" s="82" t="s">
        <v>53</v>
      </c>
      <c r="K921" s="82" t="s">
        <v>53</v>
      </c>
      <c r="L921" s="82" t="s">
        <v>53</v>
      </c>
      <c r="M921" s="82" t="s">
        <v>2020</v>
      </c>
      <c r="N921" s="82" t="s">
        <v>2020</v>
      </c>
      <c r="O921" s="82" t="s">
        <v>2020</v>
      </c>
    </row>
    <row r="922" spans="1:15" x14ac:dyDescent="0.25">
      <c r="A922" s="54" t="s">
        <v>1844</v>
      </c>
      <c r="B922" s="42" t="s">
        <v>1999</v>
      </c>
      <c r="C922" s="66" t="s">
        <v>372</v>
      </c>
      <c r="D922" s="68" t="s">
        <v>574</v>
      </c>
      <c r="E922" s="68" t="s">
        <v>33</v>
      </c>
      <c r="F922" s="68">
        <v>1</v>
      </c>
      <c r="G922" s="82" t="s">
        <v>2020</v>
      </c>
      <c r="H922" s="82" t="s">
        <v>2020</v>
      </c>
      <c r="I922" s="82" t="s">
        <v>2020</v>
      </c>
      <c r="J922" s="82" t="s">
        <v>53</v>
      </c>
      <c r="K922" s="82" t="s">
        <v>53</v>
      </c>
      <c r="L922" s="82" t="s">
        <v>54</v>
      </c>
      <c r="M922" s="82" t="s">
        <v>2020</v>
      </c>
      <c r="N922" s="82" t="s">
        <v>2020</v>
      </c>
      <c r="O922" s="82" t="s">
        <v>2020</v>
      </c>
    </row>
    <row r="923" spans="1:15" x14ac:dyDescent="0.25">
      <c r="A923" s="53" t="s">
        <v>1845</v>
      </c>
      <c r="B923" s="42" t="s">
        <v>1999</v>
      </c>
      <c r="C923" s="66" t="s">
        <v>468</v>
      </c>
      <c r="D923" s="68" t="s">
        <v>601</v>
      </c>
      <c r="E923" s="68" t="s">
        <v>33</v>
      </c>
      <c r="F923" s="68">
        <v>0</v>
      </c>
      <c r="G923" s="82" t="s">
        <v>2020</v>
      </c>
      <c r="H923" s="82" t="s">
        <v>2020</v>
      </c>
      <c r="I923" s="82" t="s">
        <v>2020</v>
      </c>
      <c r="J923" s="82" t="s">
        <v>53</v>
      </c>
      <c r="K923" s="82" t="s">
        <v>53</v>
      </c>
      <c r="L923" s="82" t="s">
        <v>53</v>
      </c>
      <c r="M923" s="82" t="s">
        <v>2020</v>
      </c>
      <c r="N923" s="82" t="s">
        <v>2020</v>
      </c>
      <c r="O923" s="82" t="s">
        <v>2020</v>
      </c>
    </row>
    <row r="924" spans="1:15" x14ac:dyDescent="0.25">
      <c r="A924" s="54" t="s">
        <v>1846</v>
      </c>
      <c r="B924" s="42" t="s">
        <v>1999</v>
      </c>
      <c r="C924" s="66" t="s">
        <v>472</v>
      </c>
      <c r="D924" s="68" t="s">
        <v>602</v>
      </c>
      <c r="E924" s="68" t="s">
        <v>33</v>
      </c>
      <c r="F924" s="68">
        <v>0</v>
      </c>
      <c r="G924" s="82" t="s">
        <v>2020</v>
      </c>
      <c r="H924" s="82" t="s">
        <v>2020</v>
      </c>
      <c r="I924" s="82" t="s">
        <v>2020</v>
      </c>
      <c r="J924" s="82" t="s">
        <v>53</v>
      </c>
      <c r="K924" s="82" t="s">
        <v>53</v>
      </c>
      <c r="L924" s="82" t="s">
        <v>53</v>
      </c>
      <c r="M924" s="82" t="s">
        <v>2020</v>
      </c>
      <c r="N924" s="82" t="s">
        <v>2020</v>
      </c>
      <c r="O924" s="82" t="s">
        <v>2020</v>
      </c>
    </row>
    <row r="925" spans="1:15" x14ac:dyDescent="0.25">
      <c r="A925" s="53" t="s">
        <v>1847</v>
      </c>
      <c r="B925" s="42" t="s">
        <v>1999</v>
      </c>
      <c r="C925" s="66" t="s">
        <v>471</v>
      </c>
      <c r="D925" s="68" t="s">
        <v>603</v>
      </c>
      <c r="E925" s="68" t="s">
        <v>33</v>
      </c>
      <c r="F925" s="68">
        <v>0</v>
      </c>
      <c r="G925" s="82" t="s">
        <v>2020</v>
      </c>
      <c r="H925" s="82" t="s">
        <v>2020</v>
      </c>
      <c r="I925" s="82" t="s">
        <v>2020</v>
      </c>
      <c r="J925" s="82" t="s">
        <v>53</v>
      </c>
      <c r="K925" s="82" t="s">
        <v>53</v>
      </c>
      <c r="L925" s="82" t="s">
        <v>53</v>
      </c>
      <c r="M925" s="82" t="s">
        <v>2020</v>
      </c>
      <c r="N925" s="82" t="s">
        <v>2020</v>
      </c>
      <c r="O925" s="82" t="s">
        <v>2020</v>
      </c>
    </row>
    <row r="926" spans="1:15" x14ac:dyDescent="0.25">
      <c r="A926" s="54" t="s">
        <v>1848</v>
      </c>
      <c r="B926" s="42" t="s">
        <v>1999</v>
      </c>
      <c r="C926" s="66" t="s">
        <v>478</v>
      </c>
      <c r="D926" s="68" t="s">
        <v>604</v>
      </c>
      <c r="E926" s="68" t="s">
        <v>33</v>
      </c>
      <c r="F926" s="68">
        <v>1</v>
      </c>
      <c r="G926" s="82" t="s">
        <v>2020</v>
      </c>
      <c r="H926" s="82" t="s">
        <v>2020</v>
      </c>
      <c r="I926" s="82" t="s">
        <v>2020</v>
      </c>
      <c r="J926" s="82" t="s">
        <v>53</v>
      </c>
      <c r="K926" s="82" t="s">
        <v>54</v>
      </c>
      <c r="L926" s="82" t="s">
        <v>53</v>
      </c>
      <c r="M926" s="82" t="s">
        <v>2020</v>
      </c>
      <c r="N926" s="82" t="s">
        <v>2020</v>
      </c>
      <c r="O926" s="82" t="s">
        <v>2020</v>
      </c>
    </row>
    <row r="927" spans="1:15" x14ac:dyDescent="0.25">
      <c r="A927" s="53" t="s">
        <v>1849</v>
      </c>
      <c r="B927" s="42" t="s">
        <v>1999</v>
      </c>
      <c r="C927" s="66" t="s">
        <v>480</v>
      </c>
      <c r="D927" s="68" t="s">
        <v>605</v>
      </c>
      <c r="E927" s="68" t="s">
        <v>33</v>
      </c>
      <c r="F927" s="68">
        <v>1</v>
      </c>
      <c r="G927" s="82" t="s">
        <v>2020</v>
      </c>
      <c r="H927" s="82" t="s">
        <v>2020</v>
      </c>
      <c r="I927" s="82" t="s">
        <v>2020</v>
      </c>
      <c r="J927" s="82" t="s">
        <v>53</v>
      </c>
      <c r="K927" s="82" t="s">
        <v>54</v>
      </c>
      <c r="L927" s="82" t="s">
        <v>53</v>
      </c>
      <c r="M927" s="82" t="s">
        <v>2020</v>
      </c>
      <c r="N927" s="82" t="s">
        <v>2020</v>
      </c>
      <c r="O927" s="82" t="s">
        <v>2020</v>
      </c>
    </row>
    <row r="928" spans="1:15" x14ac:dyDescent="0.25">
      <c r="A928" s="54" t="s">
        <v>1850</v>
      </c>
      <c r="B928" s="42" t="s">
        <v>1999</v>
      </c>
      <c r="C928" s="66" t="s">
        <v>489</v>
      </c>
      <c r="D928" s="68" t="s">
        <v>606</v>
      </c>
      <c r="E928" s="68" t="s">
        <v>33</v>
      </c>
      <c r="F928" s="68">
        <v>2</v>
      </c>
      <c r="G928" s="82" t="s">
        <v>2020</v>
      </c>
      <c r="H928" s="82" t="s">
        <v>2020</v>
      </c>
      <c r="I928" s="82" t="s">
        <v>2020</v>
      </c>
      <c r="J928" s="82" t="s">
        <v>54</v>
      </c>
      <c r="K928" s="82" t="s">
        <v>54</v>
      </c>
      <c r="L928" s="82" t="s">
        <v>53</v>
      </c>
      <c r="M928" s="82" t="s">
        <v>2020</v>
      </c>
      <c r="N928" s="82" t="s">
        <v>2020</v>
      </c>
      <c r="O928" s="82" t="s">
        <v>2020</v>
      </c>
    </row>
    <row r="929" spans="1:15" x14ac:dyDescent="0.25">
      <c r="A929" s="53" t="s">
        <v>1851</v>
      </c>
      <c r="B929" s="42" t="s">
        <v>1999</v>
      </c>
      <c r="C929" s="66" t="s">
        <v>491</v>
      </c>
      <c r="D929" s="68" t="s">
        <v>607</v>
      </c>
      <c r="E929" s="68" t="s">
        <v>33</v>
      </c>
      <c r="F929" s="68">
        <v>2</v>
      </c>
      <c r="G929" s="82" t="s">
        <v>2020</v>
      </c>
      <c r="H929" s="82" t="s">
        <v>2020</v>
      </c>
      <c r="I929" s="82" t="s">
        <v>2020</v>
      </c>
      <c r="J929" s="82" t="s">
        <v>54</v>
      </c>
      <c r="K929" s="82" t="s">
        <v>54</v>
      </c>
      <c r="L929" s="82" t="s">
        <v>53</v>
      </c>
      <c r="M929" s="82" t="s">
        <v>2020</v>
      </c>
      <c r="N929" s="82" t="s">
        <v>2020</v>
      </c>
      <c r="O929" s="82" t="s">
        <v>2020</v>
      </c>
    </row>
    <row r="930" spans="1:15" x14ac:dyDescent="0.25">
      <c r="A930" s="54" t="s">
        <v>1852</v>
      </c>
      <c r="B930" s="42" t="s">
        <v>1999</v>
      </c>
      <c r="C930" s="66" t="s">
        <v>608</v>
      </c>
      <c r="D930" s="68" t="s">
        <v>609</v>
      </c>
      <c r="E930" s="68" t="s">
        <v>33</v>
      </c>
      <c r="F930" s="68">
        <v>1</v>
      </c>
      <c r="G930" s="82" t="s">
        <v>2020</v>
      </c>
      <c r="H930" s="82" t="s">
        <v>2020</v>
      </c>
      <c r="I930" s="82" t="s">
        <v>2020</v>
      </c>
      <c r="J930" s="82" t="s">
        <v>54</v>
      </c>
      <c r="K930" s="82" t="s">
        <v>53</v>
      </c>
      <c r="L930" s="82" t="s">
        <v>53</v>
      </c>
      <c r="M930" s="82" t="s">
        <v>2020</v>
      </c>
      <c r="N930" s="82" t="s">
        <v>2020</v>
      </c>
      <c r="O930" s="82" t="s">
        <v>2020</v>
      </c>
    </row>
    <row r="931" spans="1:15" x14ac:dyDescent="0.25">
      <c r="A931" s="53" t="s">
        <v>1853</v>
      </c>
      <c r="B931" s="42" t="s">
        <v>1999</v>
      </c>
      <c r="C931" s="66" t="s">
        <v>610</v>
      </c>
      <c r="D931" s="68" t="s">
        <v>611</v>
      </c>
      <c r="E931" s="68" t="s">
        <v>33</v>
      </c>
      <c r="F931" s="68">
        <v>0</v>
      </c>
      <c r="G931" s="82" t="s">
        <v>2020</v>
      </c>
      <c r="H931" s="82" t="s">
        <v>2020</v>
      </c>
      <c r="I931" s="82" t="s">
        <v>2020</v>
      </c>
      <c r="J931" s="82" t="s">
        <v>53</v>
      </c>
      <c r="K931" s="82" t="s">
        <v>53</v>
      </c>
      <c r="L931" s="82" t="s">
        <v>53</v>
      </c>
      <c r="M931" s="82" t="s">
        <v>2020</v>
      </c>
      <c r="N931" s="82" t="s">
        <v>2020</v>
      </c>
      <c r="O931" s="82" t="s">
        <v>2020</v>
      </c>
    </row>
    <row r="932" spans="1:15" s="66" customFormat="1" ht="45" x14ac:dyDescent="0.25">
      <c r="A932" s="84" t="s">
        <v>1854</v>
      </c>
      <c r="B932" s="42" t="s">
        <v>1999</v>
      </c>
      <c r="C932" s="66" t="s">
        <v>492</v>
      </c>
      <c r="D932" s="66" t="s">
        <v>612</v>
      </c>
      <c r="E932" s="66" t="s">
        <v>33</v>
      </c>
      <c r="F932" s="66">
        <v>2</v>
      </c>
      <c r="G932" s="85" t="s">
        <v>2020</v>
      </c>
      <c r="H932" s="85" t="s">
        <v>2020</v>
      </c>
      <c r="I932" s="85" t="s">
        <v>2020</v>
      </c>
      <c r="J932" s="85" t="s">
        <v>54</v>
      </c>
      <c r="K932" s="85" t="s">
        <v>54</v>
      </c>
      <c r="L932" s="85" t="s">
        <v>1855</v>
      </c>
      <c r="M932" s="85" t="s">
        <v>2020</v>
      </c>
      <c r="N932" s="85" t="s">
        <v>2020</v>
      </c>
      <c r="O932" s="85" t="s">
        <v>2020</v>
      </c>
    </row>
    <row r="933" spans="1:15" x14ac:dyDescent="0.25">
      <c r="A933" s="53" t="s">
        <v>1856</v>
      </c>
      <c r="B933" s="42" t="s">
        <v>1999</v>
      </c>
      <c r="C933" s="66" t="s">
        <v>493</v>
      </c>
      <c r="D933" s="68" t="s">
        <v>613</v>
      </c>
      <c r="E933" s="68" t="s">
        <v>33</v>
      </c>
      <c r="F933" s="68">
        <v>0</v>
      </c>
      <c r="G933" s="82" t="s">
        <v>2020</v>
      </c>
      <c r="H933" s="82" t="s">
        <v>2020</v>
      </c>
      <c r="I933" s="82" t="s">
        <v>2020</v>
      </c>
      <c r="J933" s="82" t="s">
        <v>53</v>
      </c>
      <c r="K933" s="82" t="s">
        <v>53</v>
      </c>
      <c r="L933" s="82" t="s">
        <v>53</v>
      </c>
      <c r="M933" s="82" t="s">
        <v>2020</v>
      </c>
      <c r="N933" s="82" t="s">
        <v>2020</v>
      </c>
      <c r="O933" s="82" t="s">
        <v>2020</v>
      </c>
    </row>
    <row r="934" spans="1:15" x14ac:dyDescent="0.25">
      <c r="A934" s="54" t="s">
        <v>1857</v>
      </c>
      <c r="B934" s="42" t="s">
        <v>1999</v>
      </c>
      <c r="C934" s="66" t="s">
        <v>486</v>
      </c>
      <c r="D934" s="68" t="s">
        <v>614</v>
      </c>
      <c r="E934" s="68" t="s">
        <v>33</v>
      </c>
      <c r="F934" s="68">
        <v>0</v>
      </c>
      <c r="G934" s="82" t="s">
        <v>2020</v>
      </c>
      <c r="H934" s="82" t="s">
        <v>2020</v>
      </c>
      <c r="I934" s="82" t="s">
        <v>2020</v>
      </c>
      <c r="J934" s="82" t="s">
        <v>53</v>
      </c>
      <c r="K934" s="82" t="s">
        <v>53</v>
      </c>
      <c r="L934" s="82" t="s">
        <v>53</v>
      </c>
      <c r="M934" s="82" t="s">
        <v>2020</v>
      </c>
      <c r="N934" s="82" t="s">
        <v>2020</v>
      </c>
      <c r="O934" s="82" t="s">
        <v>2020</v>
      </c>
    </row>
    <row r="935" spans="1:15" x14ac:dyDescent="0.25">
      <c r="A935" s="53" t="s">
        <v>1858</v>
      </c>
      <c r="B935" s="42" t="s">
        <v>1999</v>
      </c>
      <c r="C935" s="66" t="s">
        <v>474</v>
      </c>
      <c r="D935" s="68" t="s">
        <v>615</v>
      </c>
      <c r="E935" s="68" t="s">
        <v>33</v>
      </c>
      <c r="F935" s="68">
        <v>1</v>
      </c>
      <c r="G935" s="82" t="s">
        <v>2020</v>
      </c>
      <c r="H935" s="82" t="s">
        <v>2020</v>
      </c>
      <c r="I935" s="82" t="s">
        <v>2020</v>
      </c>
      <c r="J935" s="82" t="s">
        <v>54</v>
      </c>
      <c r="K935" s="82" t="s">
        <v>53</v>
      </c>
      <c r="L935" s="82" t="s">
        <v>53</v>
      </c>
      <c r="M935" s="82" t="s">
        <v>2020</v>
      </c>
      <c r="N935" s="82" t="s">
        <v>2020</v>
      </c>
      <c r="O935" s="82" t="s">
        <v>2020</v>
      </c>
    </row>
    <row r="936" spans="1:15" x14ac:dyDescent="0.25">
      <c r="A936" s="54" t="s">
        <v>1859</v>
      </c>
      <c r="B936" s="42" t="s">
        <v>1999</v>
      </c>
      <c r="C936" s="66" t="s">
        <v>473</v>
      </c>
      <c r="D936" s="68" t="s">
        <v>616</v>
      </c>
      <c r="E936" s="68" t="s">
        <v>33</v>
      </c>
      <c r="F936" s="68">
        <v>2</v>
      </c>
      <c r="G936" s="82" t="s">
        <v>2020</v>
      </c>
      <c r="H936" s="82" t="s">
        <v>2020</v>
      </c>
      <c r="I936" s="82" t="s">
        <v>2020</v>
      </c>
      <c r="J936" s="82" t="s">
        <v>54</v>
      </c>
      <c r="K936" s="82" t="s">
        <v>54</v>
      </c>
      <c r="L936" s="82" t="s">
        <v>53</v>
      </c>
      <c r="M936" s="82" t="s">
        <v>2020</v>
      </c>
      <c r="N936" s="82" t="s">
        <v>2020</v>
      </c>
      <c r="O936" s="82" t="s">
        <v>2020</v>
      </c>
    </row>
    <row r="937" spans="1:15" x14ac:dyDescent="0.25">
      <c r="A937" s="53" t="s">
        <v>1860</v>
      </c>
      <c r="B937" s="42" t="s">
        <v>1999</v>
      </c>
      <c r="C937" s="66" t="s">
        <v>482</v>
      </c>
      <c r="D937" s="68" t="s">
        <v>617</v>
      </c>
      <c r="E937" s="68" t="s">
        <v>33</v>
      </c>
      <c r="F937" s="68">
        <v>2</v>
      </c>
      <c r="G937" s="82" t="s">
        <v>2020</v>
      </c>
      <c r="H937" s="82" t="s">
        <v>2020</v>
      </c>
      <c r="I937" s="82" t="s">
        <v>2020</v>
      </c>
      <c r="J937" s="82" t="s">
        <v>54</v>
      </c>
      <c r="K937" s="82" t="s">
        <v>54</v>
      </c>
      <c r="L937" s="82" t="s">
        <v>53</v>
      </c>
      <c r="M937" s="82" t="s">
        <v>2020</v>
      </c>
      <c r="N937" s="82" t="s">
        <v>2020</v>
      </c>
      <c r="O937" s="82" t="s">
        <v>2020</v>
      </c>
    </row>
    <row r="938" spans="1:15" x14ac:dyDescent="0.25">
      <c r="A938" s="54" t="s">
        <v>1861</v>
      </c>
      <c r="B938" s="42" t="s">
        <v>1999</v>
      </c>
      <c r="C938" s="66" t="s">
        <v>618</v>
      </c>
      <c r="D938" s="68" t="s">
        <v>619</v>
      </c>
      <c r="E938" s="68" t="s">
        <v>33</v>
      </c>
      <c r="F938" s="68">
        <v>1</v>
      </c>
      <c r="G938" s="82" t="s">
        <v>2020</v>
      </c>
      <c r="H938" s="82" t="s">
        <v>2020</v>
      </c>
      <c r="I938" s="82" t="s">
        <v>2020</v>
      </c>
      <c r="J938" s="82" t="s">
        <v>53</v>
      </c>
      <c r="K938" s="82" t="s">
        <v>54</v>
      </c>
      <c r="L938" s="82" t="s">
        <v>53</v>
      </c>
      <c r="M938" s="82" t="s">
        <v>2020</v>
      </c>
      <c r="N938" s="82" t="s">
        <v>2020</v>
      </c>
      <c r="O938" s="82" t="s">
        <v>2020</v>
      </c>
    </row>
    <row r="939" spans="1:15" x14ac:dyDescent="0.25">
      <c r="A939" s="53" t="s">
        <v>1862</v>
      </c>
      <c r="B939" s="42" t="s">
        <v>1999</v>
      </c>
      <c r="C939" s="66" t="s">
        <v>469</v>
      </c>
      <c r="D939" s="68" t="s">
        <v>620</v>
      </c>
      <c r="E939" s="68" t="s">
        <v>33</v>
      </c>
      <c r="F939" s="68">
        <v>1</v>
      </c>
      <c r="G939" s="82" t="s">
        <v>2020</v>
      </c>
      <c r="H939" s="82" t="s">
        <v>2020</v>
      </c>
      <c r="I939" s="82" t="s">
        <v>2020</v>
      </c>
      <c r="J939" s="82" t="s">
        <v>54</v>
      </c>
      <c r="K939" s="82" t="s">
        <v>53</v>
      </c>
      <c r="L939" s="82" t="s">
        <v>53</v>
      </c>
      <c r="M939" s="82" t="s">
        <v>2020</v>
      </c>
      <c r="N939" s="82" t="s">
        <v>2020</v>
      </c>
      <c r="O939" s="82" t="s">
        <v>2020</v>
      </c>
    </row>
    <row r="940" spans="1:15" x14ac:dyDescent="0.25">
      <c r="A940" s="54" t="s">
        <v>1863</v>
      </c>
      <c r="B940" s="42" t="s">
        <v>1999</v>
      </c>
      <c r="C940" s="66" t="s">
        <v>621</v>
      </c>
      <c r="D940" s="68" t="s">
        <v>622</v>
      </c>
      <c r="E940" s="68" t="s">
        <v>33</v>
      </c>
      <c r="F940" s="68">
        <v>2</v>
      </c>
      <c r="G940" s="82" t="s">
        <v>2020</v>
      </c>
      <c r="H940" s="82" t="s">
        <v>2020</v>
      </c>
      <c r="I940" s="82" t="s">
        <v>2020</v>
      </c>
      <c r="J940" s="82" t="s">
        <v>54</v>
      </c>
      <c r="K940" s="82" t="s">
        <v>54</v>
      </c>
      <c r="L940" s="82" t="s">
        <v>53</v>
      </c>
      <c r="M940" s="82" t="s">
        <v>2020</v>
      </c>
      <c r="N940" s="82" t="s">
        <v>2020</v>
      </c>
      <c r="O940" s="82" t="s">
        <v>2020</v>
      </c>
    </row>
    <row r="941" spans="1:15" x14ac:dyDescent="0.25">
      <c r="A941" s="53" t="s">
        <v>1864</v>
      </c>
      <c r="B941" s="42" t="s">
        <v>1999</v>
      </c>
      <c r="C941" s="66" t="s">
        <v>477</v>
      </c>
      <c r="D941" s="68" t="s">
        <v>623</v>
      </c>
      <c r="E941" s="68" t="s">
        <v>33</v>
      </c>
      <c r="F941" s="68">
        <v>2</v>
      </c>
      <c r="G941" s="82" t="s">
        <v>2020</v>
      </c>
      <c r="H941" s="82" t="s">
        <v>2020</v>
      </c>
      <c r="I941" s="82" t="s">
        <v>2020</v>
      </c>
      <c r="J941" s="82" t="s">
        <v>54</v>
      </c>
      <c r="K941" s="82" t="s">
        <v>54</v>
      </c>
      <c r="L941" s="82" t="s">
        <v>53</v>
      </c>
      <c r="M941" s="82" t="s">
        <v>2020</v>
      </c>
      <c r="N941" s="82" t="s">
        <v>2020</v>
      </c>
      <c r="O941" s="82" t="s">
        <v>2020</v>
      </c>
    </row>
    <row r="942" spans="1:15" x14ac:dyDescent="0.25">
      <c r="A942" s="54" t="s">
        <v>1865</v>
      </c>
      <c r="B942" s="42" t="s">
        <v>1999</v>
      </c>
      <c r="C942" s="66" t="s">
        <v>624</v>
      </c>
      <c r="D942" s="68" t="s">
        <v>625</v>
      </c>
      <c r="E942" s="68" t="s">
        <v>33</v>
      </c>
      <c r="F942" s="68">
        <v>1</v>
      </c>
      <c r="G942" s="82" t="s">
        <v>2020</v>
      </c>
      <c r="H942" s="82" t="s">
        <v>2020</v>
      </c>
      <c r="I942" s="82" t="s">
        <v>2020</v>
      </c>
      <c r="J942" s="82" t="s">
        <v>54</v>
      </c>
      <c r="K942" s="82" t="s">
        <v>53</v>
      </c>
      <c r="L942" s="82" t="s">
        <v>53</v>
      </c>
      <c r="M942" s="82" t="s">
        <v>2020</v>
      </c>
      <c r="N942" s="82" t="s">
        <v>2020</v>
      </c>
      <c r="O942" s="82" t="s">
        <v>2020</v>
      </c>
    </row>
    <row r="943" spans="1:15" x14ac:dyDescent="0.25">
      <c r="A943" s="53" t="s">
        <v>1866</v>
      </c>
      <c r="B943" s="42" t="s">
        <v>1999</v>
      </c>
      <c r="C943" s="66" t="s">
        <v>481</v>
      </c>
      <c r="D943" s="68" t="s">
        <v>626</v>
      </c>
      <c r="E943" s="68" t="s">
        <v>33</v>
      </c>
      <c r="F943" s="68">
        <v>2</v>
      </c>
      <c r="G943" s="82" t="s">
        <v>2020</v>
      </c>
      <c r="H943" s="82" t="s">
        <v>2020</v>
      </c>
      <c r="I943" s="82" t="s">
        <v>2020</v>
      </c>
      <c r="J943" s="82" t="s">
        <v>54</v>
      </c>
      <c r="K943" s="82" t="s">
        <v>54</v>
      </c>
      <c r="L943" s="82" t="s">
        <v>53</v>
      </c>
      <c r="M943" s="82" t="s">
        <v>2020</v>
      </c>
      <c r="N943" s="82" t="s">
        <v>2020</v>
      </c>
      <c r="O943" s="82" t="s">
        <v>2020</v>
      </c>
    </row>
    <row r="944" spans="1:15" x14ac:dyDescent="0.25">
      <c r="A944" s="54" t="s">
        <v>1867</v>
      </c>
      <c r="B944" s="42" t="s">
        <v>1999</v>
      </c>
      <c r="C944" s="66" t="s">
        <v>454</v>
      </c>
      <c r="D944" s="68" t="s">
        <v>627</v>
      </c>
      <c r="E944" s="68" t="s">
        <v>33</v>
      </c>
      <c r="F944" s="68">
        <v>2</v>
      </c>
      <c r="G944" s="82" t="s">
        <v>2020</v>
      </c>
      <c r="H944" s="82" t="s">
        <v>2020</v>
      </c>
      <c r="I944" s="82" t="s">
        <v>2020</v>
      </c>
      <c r="J944" s="82" t="s">
        <v>54</v>
      </c>
      <c r="K944" s="82" t="s">
        <v>54</v>
      </c>
      <c r="L944" s="82" t="s">
        <v>53</v>
      </c>
      <c r="M944" s="82" t="s">
        <v>2020</v>
      </c>
      <c r="N944" s="82" t="s">
        <v>2020</v>
      </c>
      <c r="O944" s="82" t="s">
        <v>2020</v>
      </c>
    </row>
    <row r="945" spans="1:15" x14ac:dyDescent="0.25">
      <c r="A945" s="53" t="s">
        <v>1868</v>
      </c>
      <c r="B945" s="42" t="s">
        <v>1999</v>
      </c>
      <c r="C945" s="66" t="s">
        <v>483</v>
      </c>
      <c r="D945" s="68" t="s">
        <v>628</v>
      </c>
      <c r="E945" s="68" t="s">
        <v>33</v>
      </c>
      <c r="F945" s="68">
        <v>2</v>
      </c>
      <c r="G945" s="82" t="s">
        <v>2020</v>
      </c>
      <c r="H945" s="82" t="s">
        <v>2020</v>
      </c>
      <c r="I945" s="82" t="s">
        <v>2020</v>
      </c>
      <c r="J945" s="82" t="s">
        <v>54</v>
      </c>
      <c r="K945" s="82" t="s">
        <v>54</v>
      </c>
      <c r="L945" s="82" t="s">
        <v>53</v>
      </c>
      <c r="M945" s="82" t="s">
        <v>2020</v>
      </c>
      <c r="N945" s="82" t="s">
        <v>2020</v>
      </c>
      <c r="O945" s="82" t="s">
        <v>2020</v>
      </c>
    </row>
    <row r="946" spans="1:15" x14ac:dyDescent="0.25">
      <c r="A946" s="54" t="s">
        <v>1869</v>
      </c>
      <c r="B946" s="42" t="s">
        <v>1999</v>
      </c>
      <c r="C946" s="66" t="s">
        <v>485</v>
      </c>
      <c r="D946" s="68" t="s">
        <v>629</v>
      </c>
      <c r="E946" s="68" t="s">
        <v>33</v>
      </c>
      <c r="F946" s="68">
        <v>1</v>
      </c>
      <c r="G946" s="82" t="s">
        <v>2020</v>
      </c>
      <c r="H946" s="82" t="s">
        <v>2020</v>
      </c>
      <c r="I946" s="82" t="s">
        <v>2020</v>
      </c>
      <c r="J946" s="82" t="s">
        <v>53</v>
      </c>
      <c r="K946" s="82" t="s">
        <v>54</v>
      </c>
      <c r="L946" s="82" t="s">
        <v>53</v>
      </c>
      <c r="M946" s="82" t="s">
        <v>2020</v>
      </c>
      <c r="N946" s="82" t="s">
        <v>2020</v>
      </c>
      <c r="O946" s="82" t="s">
        <v>2020</v>
      </c>
    </row>
    <row r="947" spans="1:15" x14ac:dyDescent="0.25">
      <c r="A947" s="53" t="s">
        <v>1870</v>
      </c>
      <c r="B947" s="42" t="s">
        <v>1999</v>
      </c>
      <c r="C947" s="66" t="s">
        <v>490</v>
      </c>
      <c r="D947" s="68" t="s">
        <v>630</v>
      </c>
      <c r="E947" s="68" t="s">
        <v>33</v>
      </c>
      <c r="F947" s="68">
        <v>2</v>
      </c>
      <c r="G947" s="82" t="s">
        <v>2020</v>
      </c>
      <c r="H947" s="82" t="s">
        <v>2020</v>
      </c>
      <c r="I947" s="82" t="s">
        <v>2020</v>
      </c>
      <c r="J947" s="82" t="s">
        <v>54</v>
      </c>
      <c r="K947" s="82" t="s">
        <v>54</v>
      </c>
      <c r="L947" s="82" t="s">
        <v>53</v>
      </c>
      <c r="M947" s="82" t="s">
        <v>2020</v>
      </c>
      <c r="N947" s="82" t="s">
        <v>2020</v>
      </c>
      <c r="O947" s="82" t="s">
        <v>2020</v>
      </c>
    </row>
    <row r="948" spans="1:15" x14ac:dyDescent="0.25">
      <c r="A948" s="54" t="s">
        <v>1871</v>
      </c>
      <c r="B948" s="42" t="s">
        <v>1999</v>
      </c>
      <c r="C948" s="66" t="s">
        <v>631</v>
      </c>
      <c r="D948" s="68" t="s">
        <v>632</v>
      </c>
      <c r="E948" s="68" t="s">
        <v>33</v>
      </c>
      <c r="F948" s="68">
        <v>0</v>
      </c>
      <c r="G948" s="82" t="s">
        <v>2020</v>
      </c>
      <c r="H948" s="82" t="s">
        <v>2020</v>
      </c>
      <c r="I948" s="82" t="s">
        <v>2020</v>
      </c>
      <c r="J948" s="82" t="s">
        <v>53</v>
      </c>
      <c r="K948" s="82" t="s">
        <v>53</v>
      </c>
      <c r="L948" s="82" t="s">
        <v>53</v>
      </c>
      <c r="M948" s="82" t="s">
        <v>2020</v>
      </c>
      <c r="N948" s="82" t="s">
        <v>2020</v>
      </c>
      <c r="O948" s="82" t="s">
        <v>2020</v>
      </c>
    </row>
    <row r="949" spans="1:15" x14ac:dyDescent="0.25">
      <c r="A949" s="53" t="s">
        <v>1872</v>
      </c>
      <c r="B949" s="42" t="s">
        <v>1999</v>
      </c>
      <c r="C949" s="66" t="s">
        <v>633</v>
      </c>
      <c r="D949" s="68" t="s">
        <v>634</v>
      </c>
      <c r="E949" s="68" t="s">
        <v>33</v>
      </c>
      <c r="F949" s="68">
        <v>0</v>
      </c>
      <c r="G949" s="82" t="s">
        <v>2020</v>
      </c>
      <c r="H949" s="82" t="s">
        <v>2020</v>
      </c>
      <c r="I949" s="82" t="s">
        <v>2020</v>
      </c>
      <c r="J949" s="82" t="s">
        <v>53</v>
      </c>
      <c r="K949" s="82" t="s">
        <v>53</v>
      </c>
      <c r="L949" s="82" t="s">
        <v>53</v>
      </c>
      <c r="M949" s="82" t="s">
        <v>2020</v>
      </c>
      <c r="N949" s="82" t="s">
        <v>2020</v>
      </c>
      <c r="O949" s="82" t="s">
        <v>2020</v>
      </c>
    </row>
    <row r="950" spans="1:15" x14ac:dyDescent="0.25">
      <c r="A950" s="54" t="s">
        <v>1873</v>
      </c>
      <c r="B950" s="42" t="s">
        <v>1999</v>
      </c>
      <c r="C950" s="66" t="s">
        <v>484</v>
      </c>
      <c r="D950" s="68" t="s">
        <v>635</v>
      </c>
      <c r="E950" s="68" t="s">
        <v>33</v>
      </c>
      <c r="F950" s="68">
        <v>0</v>
      </c>
      <c r="G950" s="82" t="s">
        <v>2020</v>
      </c>
      <c r="H950" s="82" t="s">
        <v>2020</v>
      </c>
      <c r="I950" s="82" t="s">
        <v>2020</v>
      </c>
      <c r="J950" s="82" t="s">
        <v>53</v>
      </c>
      <c r="K950" s="82" t="s">
        <v>53</v>
      </c>
      <c r="L950" s="82" t="s">
        <v>53</v>
      </c>
      <c r="M950" s="82" t="s">
        <v>2020</v>
      </c>
      <c r="N950" s="82" t="s">
        <v>2020</v>
      </c>
      <c r="O950" s="82" t="s">
        <v>2020</v>
      </c>
    </row>
    <row r="951" spans="1:15" x14ac:dyDescent="0.25">
      <c r="A951" s="53" t="s">
        <v>1874</v>
      </c>
      <c r="B951" s="42" t="s">
        <v>1999</v>
      </c>
      <c r="C951" s="66" t="s">
        <v>475</v>
      </c>
      <c r="D951" s="68" t="s">
        <v>636</v>
      </c>
      <c r="E951" s="68" t="s">
        <v>33</v>
      </c>
      <c r="F951" s="68">
        <v>0</v>
      </c>
      <c r="G951" s="82" t="s">
        <v>2020</v>
      </c>
      <c r="H951" s="82" t="s">
        <v>2020</v>
      </c>
      <c r="I951" s="82" t="s">
        <v>2020</v>
      </c>
      <c r="J951" s="82" t="s">
        <v>53</v>
      </c>
      <c r="K951" s="82" t="s">
        <v>53</v>
      </c>
      <c r="L951" s="82" t="s">
        <v>53</v>
      </c>
      <c r="M951" s="82" t="s">
        <v>2020</v>
      </c>
      <c r="N951" s="82" t="s">
        <v>2020</v>
      </c>
      <c r="O951" s="82" t="s">
        <v>2020</v>
      </c>
    </row>
    <row r="952" spans="1:15" x14ac:dyDescent="0.25">
      <c r="A952" s="54" t="s">
        <v>1875</v>
      </c>
      <c r="B952" s="42" t="s">
        <v>1999</v>
      </c>
      <c r="C952" s="66" t="s">
        <v>637</v>
      </c>
      <c r="D952" s="68" t="s">
        <v>638</v>
      </c>
      <c r="E952" s="68" t="s">
        <v>33</v>
      </c>
      <c r="F952" s="68">
        <v>2</v>
      </c>
      <c r="G952" s="82" t="s">
        <v>2020</v>
      </c>
      <c r="H952" s="82" t="s">
        <v>2020</v>
      </c>
      <c r="I952" s="82" t="s">
        <v>2020</v>
      </c>
      <c r="J952" s="82" t="s">
        <v>54</v>
      </c>
      <c r="K952" s="82" t="s">
        <v>54</v>
      </c>
      <c r="L952" s="82" t="s">
        <v>53</v>
      </c>
      <c r="M952" s="82" t="s">
        <v>2020</v>
      </c>
      <c r="N952" s="82" t="s">
        <v>2020</v>
      </c>
      <c r="O952" s="82" t="s">
        <v>2020</v>
      </c>
    </row>
    <row r="953" spans="1:15" x14ac:dyDescent="0.25">
      <c r="A953" s="53" t="s">
        <v>1876</v>
      </c>
      <c r="B953" s="42" t="s">
        <v>1999</v>
      </c>
      <c r="C953" s="66" t="s">
        <v>488</v>
      </c>
      <c r="D953" s="68" t="s">
        <v>639</v>
      </c>
      <c r="E953" s="68" t="s">
        <v>33</v>
      </c>
      <c r="F953" s="68">
        <v>1</v>
      </c>
      <c r="G953" s="82" t="s">
        <v>2020</v>
      </c>
      <c r="H953" s="82" t="s">
        <v>2020</v>
      </c>
      <c r="I953" s="82" t="s">
        <v>2020</v>
      </c>
      <c r="J953" s="82" t="s">
        <v>54</v>
      </c>
      <c r="K953" s="82" t="s">
        <v>53</v>
      </c>
      <c r="L953" s="82" t="s">
        <v>53</v>
      </c>
      <c r="M953" s="82" t="s">
        <v>2020</v>
      </c>
      <c r="N953" s="82" t="s">
        <v>2020</v>
      </c>
      <c r="O953" s="82" t="s">
        <v>2020</v>
      </c>
    </row>
    <row r="954" spans="1:15" x14ac:dyDescent="0.25">
      <c r="A954" s="54" t="s">
        <v>1877</v>
      </c>
      <c r="B954" s="42" t="s">
        <v>1999</v>
      </c>
      <c r="C954" s="66" t="s">
        <v>640</v>
      </c>
      <c r="D954" s="68" t="s">
        <v>641</v>
      </c>
      <c r="E954" s="68" t="s">
        <v>33</v>
      </c>
      <c r="F954" s="68">
        <v>1</v>
      </c>
      <c r="G954" s="82" t="s">
        <v>2020</v>
      </c>
      <c r="H954" s="82" t="s">
        <v>2020</v>
      </c>
      <c r="I954" s="82" t="s">
        <v>2020</v>
      </c>
      <c r="J954" s="82" t="s">
        <v>53</v>
      </c>
      <c r="K954" s="82" t="s">
        <v>54</v>
      </c>
      <c r="L954" s="82" t="s">
        <v>53</v>
      </c>
      <c r="M954" s="82" t="s">
        <v>2020</v>
      </c>
      <c r="N954" s="82" t="s">
        <v>2020</v>
      </c>
      <c r="O954" s="82" t="s">
        <v>2020</v>
      </c>
    </row>
    <row r="955" spans="1:15" x14ac:dyDescent="0.25">
      <c r="A955" s="53" t="s">
        <v>1878</v>
      </c>
      <c r="B955" s="42" t="s">
        <v>1999</v>
      </c>
      <c r="C955" s="66" t="s">
        <v>642</v>
      </c>
      <c r="D955" s="68" t="s">
        <v>643</v>
      </c>
      <c r="E955" s="68" t="s">
        <v>33</v>
      </c>
      <c r="F955" s="68">
        <v>1</v>
      </c>
      <c r="G955" s="82" t="s">
        <v>2020</v>
      </c>
      <c r="H955" s="82" t="s">
        <v>2020</v>
      </c>
      <c r="I955" s="82" t="s">
        <v>2020</v>
      </c>
      <c r="J955" s="82" t="s">
        <v>53</v>
      </c>
      <c r="K955" s="82" t="s">
        <v>54</v>
      </c>
      <c r="L955" s="82" t="s">
        <v>53</v>
      </c>
      <c r="M955" s="82" t="s">
        <v>2020</v>
      </c>
      <c r="N955" s="82" t="s">
        <v>2020</v>
      </c>
      <c r="O955" s="82" t="s">
        <v>2020</v>
      </c>
    </row>
    <row r="956" spans="1:15" x14ac:dyDescent="0.25">
      <c r="A956" s="54" t="s">
        <v>1879</v>
      </c>
      <c r="B956" s="42" t="s">
        <v>1999</v>
      </c>
      <c r="C956" s="66" t="s">
        <v>476</v>
      </c>
      <c r="D956" s="68" t="s">
        <v>644</v>
      </c>
      <c r="E956" s="68" t="s">
        <v>33</v>
      </c>
      <c r="F956" s="68">
        <v>0</v>
      </c>
      <c r="G956" s="82" t="s">
        <v>2020</v>
      </c>
      <c r="H956" s="82" t="s">
        <v>2020</v>
      </c>
      <c r="I956" s="82" t="s">
        <v>2020</v>
      </c>
      <c r="J956" s="82" t="s">
        <v>53</v>
      </c>
      <c r="K956" s="82" t="s">
        <v>53</v>
      </c>
      <c r="L956" s="82" t="s">
        <v>53</v>
      </c>
      <c r="M956" s="82" t="s">
        <v>2020</v>
      </c>
      <c r="N956" s="82" t="s">
        <v>2020</v>
      </c>
      <c r="O956" s="82" t="s">
        <v>2020</v>
      </c>
    </row>
    <row r="957" spans="1:15" x14ac:dyDescent="0.25">
      <c r="A957" s="53" t="s">
        <v>1880</v>
      </c>
      <c r="B957" s="42" t="s">
        <v>1999</v>
      </c>
      <c r="C957" s="66" t="s">
        <v>662</v>
      </c>
      <c r="D957" s="68" t="s">
        <v>663</v>
      </c>
      <c r="E957" s="68" t="s">
        <v>33</v>
      </c>
      <c r="F957" s="68">
        <v>1</v>
      </c>
      <c r="G957" s="82" t="s">
        <v>2020</v>
      </c>
      <c r="H957" s="82" t="s">
        <v>2020</v>
      </c>
      <c r="I957" s="82" t="s">
        <v>2020</v>
      </c>
      <c r="J957" s="82" t="s">
        <v>54</v>
      </c>
      <c r="K957" s="82" t="s">
        <v>53</v>
      </c>
      <c r="L957" s="82" t="s">
        <v>53</v>
      </c>
      <c r="M957" s="82" t="s">
        <v>2020</v>
      </c>
      <c r="N957" s="82" t="s">
        <v>2020</v>
      </c>
      <c r="O957" s="82" t="s">
        <v>2020</v>
      </c>
    </row>
    <row r="958" spans="1:15" x14ac:dyDescent="0.25">
      <c r="A958" s="54" t="s">
        <v>1881</v>
      </c>
      <c r="B958" s="42" t="s">
        <v>1999</v>
      </c>
      <c r="C958" s="66" t="s">
        <v>487</v>
      </c>
      <c r="D958" s="68" t="s">
        <v>664</v>
      </c>
      <c r="E958" s="68" t="s">
        <v>33</v>
      </c>
      <c r="F958" s="68">
        <v>1</v>
      </c>
      <c r="G958" s="82" t="s">
        <v>2020</v>
      </c>
      <c r="H958" s="82" t="s">
        <v>2020</v>
      </c>
      <c r="I958" s="82" t="s">
        <v>2020</v>
      </c>
      <c r="J958" s="82" t="s">
        <v>54</v>
      </c>
      <c r="K958" s="82" t="s">
        <v>53</v>
      </c>
      <c r="L958" s="82" t="s">
        <v>53</v>
      </c>
      <c r="M958" s="82" t="s">
        <v>2020</v>
      </c>
      <c r="N958" s="82" t="s">
        <v>2020</v>
      </c>
      <c r="O958" s="82" t="s">
        <v>2020</v>
      </c>
    </row>
    <row r="959" spans="1:15" x14ac:dyDescent="0.25">
      <c r="A959" s="53" t="s">
        <v>1882</v>
      </c>
      <c r="B959" s="42" t="s">
        <v>1999</v>
      </c>
      <c r="C959" s="66" t="s">
        <v>436</v>
      </c>
      <c r="D959" s="68" t="s">
        <v>667</v>
      </c>
      <c r="E959" s="68" t="s">
        <v>33</v>
      </c>
      <c r="F959" s="68">
        <v>0</v>
      </c>
      <c r="G959" s="82" t="s">
        <v>2020</v>
      </c>
      <c r="H959" s="82" t="s">
        <v>2020</v>
      </c>
      <c r="I959" s="82" t="s">
        <v>2020</v>
      </c>
      <c r="J959" s="82" t="s">
        <v>53</v>
      </c>
      <c r="K959" s="82" t="s">
        <v>53</v>
      </c>
      <c r="L959" s="82" t="s">
        <v>53</v>
      </c>
      <c r="M959" s="82" t="s">
        <v>2020</v>
      </c>
      <c r="N959" s="82" t="s">
        <v>2020</v>
      </c>
      <c r="O959" s="82" t="s">
        <v>2020</v>
      </c>
    </row>
    <row r="960" spans="1:15" x14ac:dyDescent="0.25">
      <c r="A960" s="54" t="s">
        <v>1883</v>
      </c>
      <c r="B960" s="42" t="s">
        <v>1999</v>
      </c>
      <c r="C960" s="66" t="s">
        <v>435</v>
      </c>
      <c r="D960" s="68" t="s">
        <v>666</v>
      </c>
      <c r="E960" s="68" t="s">
        <v>33</v>
      </c>
      <c r="F960" s="68">
        <v>0</v>
      </c>
      <c r="G960" s="82" t="s">
        <v>2020</v>
      </c>
      <c r="H960" s="82" t="s">
        <v>2020</v>
      </c>
      <c r="I960" s="82" t="s">
        <v>2020</v>
      </c>
      <c r="J960" s="82" t="s">
        <v>53</v>
      </c>
      <c r="K960" s="82" t="s">
        <v>53</v>
      </c>
      <c r="L960" s="82" t="s">
        <v>53</v>
      </c>
      <c r="M960" s="82" t="s">
        <v>2020</v>
      </c>
      <c r="N960" s="82" t="s">
        <v>2020</v>
      </c>
      <c r="O960" s="82" t="s">
        <v>2020</v>
      </c>
    </row>
    <row r="961" spans="1:15" x14ac:dyDescent="0.25">
      <c r="A961" s="53" t="s">
        <v>1884</v>
      </c>
      <c r="B961" s="42" t="s">
        <v>1999</v>
      </c>
      <c r="C961" s="66" t="s">
        <v>1104</v>
      </c>
      <c r="D961" s="68" t="s">
        <v>1105</v>
      </c>
      <c r="E961" s="68" t="s">
        <v>33</v>
      </c>
      <c r="F961" s="68">
        <v>0</v>
      </c>
      <c r="G961" s="82" t="s">
        <v>2020</v>
      </c>
      <c r="H961" s="82" t="s">
        <v>2020</v>
      </c>
      <c r="I961" s="82" t="s">
        <v>2020</v>
      </c>
      <c r="J961" s="82" t="s">
        <v>53</v>
      </c>
      <c r="K961" s="82" t="s">
        <v>53</v>
      </c>
      <c r="L961" s="82" t="s">
        <v>53</v>
      </c>
      <c r="M961" s="82" t="s">
        <v>2020</v>
      </c>
      <c r="N961" s="82" t="s">
        <v>2020</v>
      </c>
      <c r="O961" s="82" t="s">
        <v>2020</v>
      </c>
    </row>
    <row r="962" spans="1:15" x14ac:dyDescent="0.25">
      <c r="A962" s="54" t="s">
        <v>1885</v>
      </c>
      <c r="B962" s="42" t="s">
        <v>1999</v>
      </c>
      <c r="C962" s="66" t="s">
        <v>479</v>
      </c>
      <c r="D962" s="68" t="s">
        <v>670</v>
      </c>
      <c r="E962" s="68" t="s">
        <v>33</v>
      </c>
      <c r="F962" s="68">
        <v>0</v>
      </c>
      <c r="G962" s="82" t="s">
        <v>2020</v>
      </c>
      <c r="H962" s="82" t="s">
        <v>2020</v>
      </c>
      <c r="I962" s="82" t="s">
        <v>2020</v>
      </c>
      <c r="J962" s="82" t="s">
        <v>53</v>
      </c>
      <c r="K962" s="82" t="s">
        <v>53</v>
      </c>
      <c r="L962" s="82" t="s">
        <v>53</v>
      </c>
      <c r="M962" s="82" t="s">
        <v>2020</v>
      </c>
      <c r="N962" s="82" t="s">
        <v>2020</v>
      </c>
      <c r="O962" s="82" t="s">
        <v>2020</v>
      </c>
    </row>
    <row r="963" spans="1:15" x14ac:dyDescent="0.25">
      <c r="A963" s="53" t="s">
        <v>1886</v>
      </c>
      <c r="B963" s="42" t="s">
        <v>1999</v>
      </c>
      <c r="C963" s="66" t="s">
        <v>451</v>
      </c>
      <c r="D963" s="68" t="s">
        <v>665</v>
      </c>
      <c r="E963" s="68" t="s">
        <v>33</v>
      </c>
      <c r="F963" s="68">
        <v>1</v>
      </c>
      <c r="G963" s="82" t="s">
        <v>2020</v>
      </c>
      <c r="H963" s="82" t="s">
        <v>2020</v>
      </c>
      <c r="I963" s="82" t="s">
        <v>2020</v>
      </c>
      <c r="J963" s="82" t="s">
        <v>54</v>
      </c>
      <c r="K963" s="82" t="s">
        <v>53</v>
      </c>
      <c r="L963" s="82" t="s">
        <v>53</v>
      </c>
      <c r="M963" s="82" t="s">
        <v>2020</v>
      </c>
      <c r="N963" s="82" t="s">
        <v>2020</v>
      </c>
      <c r="O963" s="82" t="s">
        <v>2020</v>
      </c>
    </row>
    <row r="964" spans="1:15" x14ac:dyDescent="0.25">
      <c r="A964" s="54" t="s">
        <v>1887</v>
      </c>
      <c r="B964" s="42" t="s">
        <v>1999</v>
      </c>
      <c r="C964" s="66" t="s">
        <v>456</v>
      </c>
      <c r="D964" s="68" t="s">
        <v>674</v>
      </c>
      <c r="E964" s="68" t="s">
        <v>33</v>
      </c>
      <c r="F964" s="68">
        <v>0</v>
      </c>
      <c r="G964" s="82" t="s">
        <v>2020</v>
      </c>
      <c r="H964" s="82" t="s">
        <v>2020</v>
      </c>
      <c r="I964" s="82" t="s">
        <v>2020</v>
      </c>
      <c r="J964" s="82" t="s">
        <v>53</v>
      </c>
      <c r="K964" s="82" t="s">
        <v>53</v>
      </c>
      <c r="L964" s="82" t="s">
        <v>53</v>
      </c>
      <c r="M964" s="82" t="s">
        <v>2020</v>
      </c>
      <c r="N964" s="82" t="s">
        <v>2020</v>
      </c>
      <c r="O964" s="82" t="s">
        <v>2020</v>
      </c>
    </row>
    <row r="965" spans="1:15" x14ac:dyDescent="0.25">
      <c r="A965" s="53" t="s">
        <v>1888</v>
      </c>
      <c r="B965" s="42" t="s">
        <v>1999</v>
      </c>
      <c r="C965" s="66" t="s">
        <v>675</v>
      </c>
      <c r="D965" s="68" t="s">
        <v>676</v>
      </c>
      <c r="E965" s="68" t="s">
        <v>33</v>
      </c>
      <c r="F965" s="68">
        <v>2</v>
      </c>
      <c r="G965" s="82" t="s">
        <v>2020</v>
      </c>
      <c r="H965" s="82" t="s">
        <v>2020</v>
      </c>
      <c r="I965" s="82" t="s">
        <v>2020</v>
      </c>
      <c r="J965" s="82" t="s">
        <v>54</v>
      </c>
      <c r="K965" s="82" t="s">
        <v>54</v>
      </c>
      <c r="L965" s="82" t="s">
        <v>53</v>
      </c>
      <c r="M965" s="82" t="s">
        <v>2020</v>
      </c>
      <c r="N965" s="82" t="s">
        <v>2020</v>
      </c>
      <c r="O965" s="82" t="s">
        <v>2020</v>
      </c>
    </row>
    <row r="966" spans="1:15" x14ac:dyDescent="0.25">
      <c r="A966" s="54" t="s">
        <v>1889</v>
      </c>
      <c r="B966" s="42" t="s">
        <v>1999</v>
      </c>
      <c r="C966" s="66" t="s">
        <v>495</v>
      </c>
      <c r="D966" s="68" t="s">
        <v>679</v>
      </c>
      <c r="E966" s="68" t="s">
        <v>33</v>
      </c>
      <c r="F966" s="68">
        <v>2</v>
      </c>
      <c r="G966" s="82" t="s">
        <v>2020</v>
      </c>
      <c r="H966" s="82" t="s">
        <v>2020</v>
      </c>
      <c r="I966" s="82" t="s">
        <v>2020</v>
      </c>
      <c r="J966" s="82" t="s">
        <v>54</v>
      </c>
      <c r="K966" s="82" t="s">
        <v>54</v>
      </c>
      <c r="L966" s="82" t="s">
        <v>53</v>
      </c>
      <c r="M966" s="82" t="s">
        <v>2020</v>
      </c>
      <c r="N966" s="82" t="s">
        <v>2020</v>
      </c>
      <c r="O966" s="82" t="s">
        <v>2020</v>
      </c>
    </row>
    <row r="967" spans="1:15" x14ac:dyDescent="0.25">
      <c r="A967" s="53" t="s">
        <v>1890</v>
      </c>
      <c r="B967" s="42" t="s">
        <v>1999</v>
      </c>
      <c r="C967" s="66" t="s">
        <v>496</v>
      </c>
      <c r="D967" s="68" t="s">
        <v>680</v>
      </c>
      <c r="E967" s="68" t="s">
        <v>33</v>
      </c>
      <c r="F967" s="68">
        <v>2</v>
      </c>
      <c r="G967" s="82" t="s">
        <v>2020</v>
      </c>
      <c r="H967" s="82" t="s">
        <v>2020</v>
      </c>
      <c r="I967" s="82" t="s">
        <v>2020</v>
      </c>
      <c r="J967" s="82" t="s">
        <v>54</v>
      </c>
      <c r="K967" s="82" t="s">
        <v>54</v>
      </c>
      <c r="L967" s="82" t="s">
        <v>53</v>
      </c>
      <c r="M967" s="82" t="s">
        <v>2020</v>
      </c>
      <c r="N967" s="82" t="s">
        <v>2020</v>
      </c>
      <c r="O967" s="82" t="s">
        <v>2020</v>
      </c>
    </row>
    <row r="968" spans="1:15" x14ac:dyDescent="0.25">
      <c r="A968" s="53" t="s">
        <v>1908</v>
      </c>
      <c r="B968" s="42" t="s">
        <v>1998</v>
      </c>
      <c r="C968" s="66" t="s">
        <v>373</v>
      </c>
      <c r="D968" s="68" t="s">
        <v>503</v>
      </c>
      <c r="E968" s="68" t="s">
        <v>33</v>
      </c>
      <c r="F968" s="68">
        <v>1</v>
      </c>
      <c r="G968" s="82" t="s">
        <v>2020</v>
      </c>
      <c r="H968" s="82" t="s">
        <v>2020</v>
      </c>
      <c r="I968" s="82" t="s">
        <v>2020</v>
      </c>
      <c r="J968" s="82" t="s">
        <v>2020</v>
      </c>
      <c r="K968" s="82" t="s">
        <v>2020</v>
      </c>
      <c r="L968" s="82" t="s">
        <v>2020</v>
      </c>
      <c r="M968" s="82" t="s">
        <v>54</v>
      </c>
      <c r="N968" s="82" t="s">
        <v>53</v>
      </c>
      <c r="O968" s="82">
        <v>0</v>
      </c>
    </row>
    <row r="969" spans="1:15" x14ac:dyDescent="0.25">
      <c r="A969" s="54" t="s">
        <v>1909</v>
      </c>
      <c r="B969" s="42" t="s">
        <v>1998</v>
      </c>
      <c r="C969" s="66" t="s">
        <v>374</v>
      </c>
      <c r="D969" s="68" t="s">
        <v>504</v>
      </c>
      <c r="E969" s="68" t="s">
        <v>33</v>
      </c>
      <c r="F969" s="68">
        <v>0</v>
      </c>
      <c r="G969" s="82" t="s">
        <v>2020</v>
      </c>
      <c r="H969" s="82" t="s">
        <v>2020</v>
      </c>
      <c r="I969" s="82" t="s">
        <v>2020</v>
      </c>
      <c r="J969" s="82" t="s">
        <v>2020</v>
      </c>
      <c r="K969" s="82" t="s">
        <v>2020</v>
      </c>
      <c r="L969" s="82" t="s">
        <v>2020</v>
      </c>
      <c r="M969" s="82" t="s">
        <v>53</v>
      </c>
      <c r="N969" s="82" t="s">
        <v>53</v>
      </c>
      <c r="O969" s="82">
        <v>0</v>
      </c>
    </row>
    <row r="970" spans="1:15" x14ac:dyDescent="0.25">
      <c r="A970" s="53" t="s">
        <v>1910</v>
      </c>
      <c r="B970" s="42" t="s">
        <v>1998</v>
      </c>
      <c r="C970" s="66" t="s">
        <v>375</v>
      </c>
      <c r="D970" s="68" t="s">
        <v>505</v>
      </c>
      <c r="E970" s="68" t="s">
        <v>33</v>
      </c>
      <c r="F970" s="68">
        <v>0</v>
      </c>
      <c r="G970" s="82" t="s">
        <v>2020</v>
      </c>
      <c r="H970" s="82" t="s">
        <v>2020</v>
      </c>
      <c r="I970" s="82" t="s">
        <v>2020</v>
      </c>
      <c r="J970" s="82" t="s">
        <v>2020</v>
      </c>
      <c r="K970" s="82" t="s">
        <v>2020</v>
      </c>
      <c r="L970" s="82" t="s">
        <v>2020</v>
      </c>
      <c r="M970" s="82" t="s">
        <v>53</v>
      </c>
      <c r="N970" s="82" t="s">
        <v>53</v>
      </c>
      <c r="O970" s="82">
        <v>0</v>
      </c>
    </row>
    <row r="971" spans="1:15" x14ac:dyDescent="0.25">
      <c r="A971" s="54" t="s">
        <v>1911</v>
      </c>
      <c r="B971" s="42" t="s">
        <v>1998</v>
      </c>
      <c r="C971" s="66" t="s">
        <v>518</v>
      </c>
      <c r="D971" s="68" t="s">
        <v>519</v>
      </c>
      <c r="E971" s="68" t="s">
        <v>33</v>
      </c>
      <c r="F971" s="68">
        <v>0</v>
      </c>
      <c r="G971" s="82" t="s">
        <v>2020</v>
      </c>
      <c r="H971" s="82" t="s">
        <v>2020</v>
      </c>
      <c r="I971" s="82" t="s">
        <v>2020</v>
      </c>
      <c r="J971" s="82" t="s">
        <v>2020</v>
      </c>
      <c r="K971" s="82" t="s">
        <v>2020</v>
      </c>
      <c r="L971" s="82" t="s">
        <v>2020</v>
      </c>
      <c r="M971" s="82" t="s">
        <v>53</v>
      </c>
      <c r="N971" s="82" t="s">
        <v>53</v>
      </c>
      <c r="O971" s="82">
        <v>0</v>
      </c>
    </row>
    <row r="972" spans="1:15" x14ac:dyDescent="0.25">
      <c r="A972" s="53" t="s">
        <v>1912</v>
      </c>
      <c r="B972" s="42" t="s">
        <v>1998</v>
      </c>
      <c r="C972" s="66" t="s">
        <v>448</v>
      </c>
      <c r="D972" s="68" t="s">
        <v>520</v>
      </c>
      <c r="E972" s="68" t="s">
        <v>33</v>
      </c>
      <c r="F972" s="68">
        <v>1</v>
      </c>
      <c r="G972" s="82" t="s">
        <v>2020</v>
      </c>
      <c r="H972" s="82" t="s">
        <v>2020</v>
      </c>
      <c r="I972" s="82" t="s">
        <v>2020</v>
      </c>
      <c r="J972" s="82" t="s">
        <v>2020</v>
      </c>
      <c r="K972" s="82" t="s">
        <v>2020</v>
      </c>
      <c r="L972" s="82" t="s">
        <v>2020</v>
      </c>
      <c r="M972" s="82" t="s">
        <v>54</v>
      </c>
      <c r="N972" s="82" t="s">
        <v>53</v>
      </c>
      <c r="O972" s="82" t="s">
        <v>53</v>
      </c>
    </row>
    <row r="973" spans="1:15" x14ac:dyDescent="0.25">
      <c r="A973" s="54" t="s">
        <v>1913</v>
      </c>
      <c r="B973" s="42" t="s">
        <v>1998</v>
      </c>
      <c r="C973" s="66" t="s">
        <v>455</v>
      </c>
      <c r="D973" s="68" t="s">
        <v>521</v>
      </c>
      <c r="E973" s="68" t="s">
        <v>33</v>
      </c>
      <c r="F973" s="68">
        <v>0</v>
      </c>
      <c r="G973" s="82" t="s">
        <v>2020</v>
      </c>
      <c r="H973" s="82" t="s">
        <v>2020</v>
      </c>
      <c r="I973" s="82" t="s">
        <v>2020</v>
      </c>
      <c r="J973" s="82" t="s">
        <v>2020</v>
      </c>
      <c r="K973" s="82" t="s">
        <v>2020</v>
      </c>
      <c r="L973" s="82" t="s">
        <v>2020</v>
      </c>
      <c r="M973" s="82" t="s">
        <v>53</v>
      </c>
      <c r="N973" s="82" t="s">
        <v>53</v>
      </c>
      <c r="O973" s="82" t="s">
        <v>53</v>
      </c>
    </row>
    <row r="974" spans="1:15" x14ac:dyDescent="0.25">
      <c r="A974" s="53" t="s">
        <v>1914</v>
      </c>
      <c r="B974" s="42" t="s">
        <v>1998</v>
      </c>
      <c r="C974" s="66" t="s">
        <v>463</v>
      </c>
      <c r="D974" s="68" t="s">
        <v>522</v>
      </c>
      <c r="E974" s="68" t="s">
        <v>33</v>
      </c>
      <c r="F974" s="68">
        <v>0</v>
      </c>
      <c r="G974" s="82" t="s">
        <v>2020</v>
      </c>
      <c r="H974" s="82" t="s">
        <v>2020</v>
      </c>
      <c r="I974" s="82" t="s">
        <v>2020</v>
      </c>
      <c r="J974" s="82" t="s">
        <v>2020</v>
      </c>
      <c r="K974" s="82" t="s">
        <v>2020</v>
      </c>
      <c r="L974" s="82" t="s">
        <v>2020</v>
      </c>
      <c r="M974" s="82" t="s">
        <v>53</v>
      </c>
      <c r="N974" s="82" t="s">
        <v>53</v>
      </c>
      <c r="O974" s="82" t="s">
        <v>53</v>
      </c>
    </row>
    <row r="975" spans="1:15" x14ac:dyDescent="0.25">
      <c r="A975" s="54" t="s">
        <v>1915</v>
      </c>
      <c r="B975" s="42" t="s">
        <v>1998</v>
      </c>
      <c r="C975" s="66" t="s">
        <v>523</v>
      </c>
      <c r="D975" s="68" t="s">
        <v>524</v>
      </c>
      <c r="E975" s="68" t="s">
        <v>33</v>
      </c>
      <c r="F975" s="68">
        <v>3</v>
      </c>
      <c r="G975" s="82" t="s">
        <v>2020</v>
      </c>
      <c r="H975" s="82" t="s">
        <v>2020</v>
      </c>
      <c r="I975" s="82" t="s">
        <v>2020</v>
      </c>
      <c r="J975" s="82" t="s">
        <v>2020</v>
      </c>
      <c r="K975" s="82" t="s">
        <v>2020</v>
      </c>
      <c r="L975" s="82" t="s">
        <v>2020</v>
      </c>
      <c r="M975" s="82" t="s">
        <v>54</v>
      </c>
      <c r="N975" s="82" t="s">
        <v>54</v>
      </c>
      <c r="O975" s="82" t="s">
        <v>53</v>
      </c>
    </row>
    <row r="976" spans="1:15" x14ac:dyDescent="0.25">
      <c r="A976" s="53" t="s">
        <v>1916</v>
      </c>
      <c r="B976" s="42" t="s">
        <v>1998</v>
      </c>
      <c r="C976" s="66" t="s">
        <v>452</v>
      </c>
      <c r="D976" s="68" t="s">
        <v>525</v>
      </c>
      <c r="E976" s="68" t="s">
        <v>33</v>
      </c>
      <c r="F976" s="68">
        <v>0</v>
      </c>
      <c r="G976" s="82" t="s">
        <v>2020</v>
      </c>
      <c r="H976" s="82" t="s">
        <v>2020</v>
      </c>
      <c r="I976" s="82" t="s">
        <v>2020</v>
      </c>
      <c r="J976" s="82" t="s">
        <v>2020</v>
      </c>
      <c r="K976" s="82" t="s">
        <v>2020</v>
      </c>
      <c r="L976" s="82" t="s">
        <v>2020</v>
      </c>
      <c r="M976" s="82" t="s">
        <v>53</v>
      </c>
      <c r="N976" s="82" t="s">
        <v>53</v>
      </c>
      <c r="O976" s="82">
        <v>0</v>
      </c>
    </row>
    <row r="977" spans="1:15" x14ac:dyDescent="0.25">
      <c r="A977" s="54" t="s">
        <v>1917</v>
      </c>
      <c r="B977" s="42" t="s">
        <v>1998</v>
      </c>
      <c r="C977" s="66" t="s">
        <v>526</v>
      </c>
      <c r="D977" s="68" t="s">
        <v>527</v>
      </c>
      <c r="E977" s="68" t="s">
        <v>33</v>
      </c>
      <c r="F977" s="68">
        <v>0</v>
      </c>
      <c r="G977" s="82" t="s">
        <v>2020</v>
      </c>
      <c r="H977" s="82" t="s">
        <v>2020</v>
      </c>
      <c r="I977" s="82" t="s">
        <v>2020</v>
      </c>
      <c r="J977" s="82" t="s">
        <v>2020</v>
      </c>
      <c r="K977" s="82" t="s">
        <v>2020</v>
      </c>
      <c r="L977" s="82" t="s">
        <v>2020</v>
      </c>
      <c r="M977" s="82" t="s">
        <v>53</v>
      </c>
      <c r="N977" s="82" t="s">
        <v>53</v>
      </c>
      <c r="O977" s="82">
        <v>0</v>
      </c>
    </row>
    <row r="978" spans="1:15" x14ac:dyDescent="0.25">
      <c r="A978" s="53" t="s">
        <v>1918</v>
      </c>
      <c r="B978" s="42" t="s">
        <v>1998</v>
      </c>
      <c r="C978" s="66" t="s">
        <v>446</v>
      </c>
      <c r="D978" s="68" t="s">
        <v>528</v>
      </c>
      <c r="E978" s="68" t="s">
        <v>33</v>
      </c>
      <c r="F978" s="68">
        <v>0</v>
      </c>
      <c r="G978" s="82" t="s">
        <v>2020</v>
      </c>
      <c r="H978" s="82" t="s">
        <v>2020</v>
      </c>
      <c r="I978" s="82" t="s">
        <v>2020</v>
      </c>
      <c r="J978" s="82" t="s">
        <v>2020</v>
      </c>
      <c r="K978" s="82" t="s">
        <v>2020</v>
      </c>
      <c r="L978" s="82" t="s">
        <v>2020</v>
      </c>
      <c r="M978" s="82" t="s">
        <v>53</v>
      </c>
      <c r="N978" s="82" t="s">
        <v>53</v>
      </c>
      <c r="O978" s="82">
        <v>0</v>
      </c>
    </row>
    <row r="979" spans="1:15" x14ac:dyDescent="0.25">
      <c r="A979" s="54" t="s">
        <v>1919</v>
      </c>
      <c r="B979" s="42" t="s">
        <v>1998</v>
      </c>
      <c r="C979" s="66" t="s">
        <v>462</v>
      </c>
      <c r="D979" s="68" t="s">
        <v>529</v>
      </c>
      <c r="E979" s="68" t="s">
        <v>33</v>
      </c>
      <c r="F979" s="68">
        <v>0</v>
      </c>
      <c r="G979" s="82" t="s">
        <v>2020</v>
      </c>
      <c r="H979" s="82" t="s">
        <v>2020</v>
      </c>
      <c r="I979" s="82" t="s">
        <v>2020</v>
      </c>
      <c r="J979" s="82" t="s">
        <v>2020</v>
      </c>
      <c r="K979" s="82" t="s">
        <v>2020</v>
      </c>
      <c r="L979" s="82" t="s">
        <v>2020</v>
      </c>
      <c r="M979" s="82" t="s">
        <v>53</v>
      </c>
      <c r="N979" s="82" t="s">
        <v>53</v>
      </c>
      <c r="O979" s="82" t="s">
        <v>53</v>
      </c>
    </row>
    <row r="980" spans="1:15" x14ac:dyDescent="0.25">
      <c r="A980" s="53" t="s">
        <v>1920</v>
      </c>
      <c r="B980" s="42" t="s">
        <v>1998</v>
      </c>
      <c r="C980" s="66" t="s">
        <v>530</v>
      </c>
      <c r="D980" s="68" t="s">
        <v>531</v>
      </c>
      <c r="E980" s="68" t="s">
        <v>33</v>
      </c>
      <c r="F980" s="68">
        <v>1</v>
      </c>
      <c r="G980" s="82" t="s">
        <v>2020</v>
      </c>
      <c r="H980" s="82" t="s">
        <v>2020</v>
      </c>
      <c r="I980" s="82" t="s">
        <v>2020</v>
      </c>
      <c r="J980" s="82" t="s">
        <v>2020</v>
      </c>
      <c r="K980" s="82" t="s">
        <v>2020</v>
      </c>
      <c r="L980" s="82" t="s">
        <v>2020</v>
      </c>
      <c r="M980" s="82" t="s">
        <v>57</v>
      </c>
      <c r="N980" s="82" t="s">
        <v>53</v>
      </c>
      <c r="O980" s="82" t="s">
        <v>53</v>
      </c>
    </row>
    <row r="981" spans="1:15" x14ac:dyDescent="0.25">
      <c r="A981" s="54" t="s">
        <v>1921</v>
      </c>
      <c r="B981" s="42" t="s">
        <v>1998</v>
      </c>
      <c r="C981" s="66" t="s">
        <v>532</v>
      </c>
      <c r="D981" s="68" t="s">
        <v>533</v>
      </c>
      <c r="E981" s="68" t="s">
        <v>33</v>
      </c>
      <c r="F981" s="68">
        <v>0</v>
      </c>
      <c r="G981" s="82" t="s">
        <v>2020</v>
      </c>
      <c r="H981" s="82" t="s">
        <v>2020</v>
      </c>
      <c r="I981" s="82" t="s">
        <v>2020</v>
      </c>
      <c r="J981" s="82" t="s">
        <v>2020</v>
      </c>
      <c r="K981" s="82" t="s">
        <v>2020</v>
      </c>
      <c r="L981" s="82" t="s">
        <v>2020</v>
      </c>
      <c r="M981" s="82" t="s">
        <v>53</v>
      </c>
      <c r="N981" s="82" t="s">
        <v>53</v>
      </c>
      <c r="O981" s="82">
        <v>0</v>
      </c>
    </row>
    <row r="982" spans="1:15" x14ac:dyDescent="0.25">
      <c r="A982" s="53" t="s">
        <v>1922</v>
      </c>
      <c r="B982" s="42" t="s">
        <v>1998</v>
      </c>
      <c r="C982" s="66" t="s">
        <v>464</v>
      </c>
      <c r="D982" s="68" t="s">
        <v>534</v>
      </c>
      <c r="E982" s="68" t="s">
        <v>33</v>
      </c>
      <c r="F982" s="68">
        <v>0</v>
      </c>
      <c r="G982" s="82" t="s">
        <v>2020</v>
      </c>
      <c r="H982" s="82" t="s">
        <v>2020</v>
      </c>
      <c r="I982" s="82" t="s">
        <v>2020</v>
      </c>
      <c r="J982" s="82" t="s">
        <v>2020</v>
      </c>
      <c r="K982" s="82" t="s">
        <v>2020</v>
      </c>
      <c r="L982" s="82" t="s">
        <v>2020</v>
      </c>
      <c r="M982" s="82" t="s">
        <v>53</v>
      </c>
      <c r="N982" s="82" t="s">
        <v>53</v>
      </c>
      <c r="O982" s="82">
        <v>0</v>
      </c>
    </row>
    <row r="983" spans="1:15" x14ac:dyDescent="0.25">
      <c r="A983" s="54" t="s">
        <v>1923</v>
      </c>
      <c r="B983" s="42" t="s">
        <v>1998</v>
      </c>
      <c r="C983" s="66" t="s">
        <v>535</v>
      </c>
      <c r="D983" s="68" t="s">
        <v>536</v>
      </c>
      <c r="E983" s="68" t="s">
        <v>33</v>
      </c>
      <c r="F983" s="68">
        <v>1</v>
      </c>
      <c r="G983" s="82" t="s">
        <v>2020</v>
      </c>
      <c r="H983" s="82" t="s">
        <v>2020</v>
      </c>
      <c r="I983" s="82" t="s">
        <v>2020</v>
      </c>
      <c r="J983" s="82" t="s">
        <v>2020</v>
      </c>
      <c r="K983" s="82" t="s">
        <v>2020</v>
      </c>
      <c r="L983" s="82" t="s">
        <v>2020</v>
      </c>
      <c r="M983" s="82" t="s">
        <v>53</v>
      </c>
      <c r="N983" s="82" t="s">
        <v>54</v>
      </c>
      <c r="O983" s="82" t="s">
        <v>53</v>
      </c>
    </row>
    <row r="984" spans="1:15" x14ac:dyDescent="0.25">
      <c r="A984" s="53" t="s">
        <v>1924</v>
      </c>
      <c r="B984" s="42" t="s">
        <v>1998</v>
      </c>
      <c r="C984" s="66" t="s">
        <v>458</v>
      </c>
      <c r="D984" s="68" t="s">
        <v>537</v>
      </c>
      <c r="E984" s="68" t="s">
        <v>33</v>
      </c>
      <c r="F984" s="68">
        <v>0</v>
      </c>
      <c r="G984" s="82" t="s">
        <v>2020</v>
      </c>
      <c r="H984" s="82" t="s">
        <v>2020</v>
      </c>
      <c r="I984" s="82" t="s">
        <v>2020</v>
      </c>
      <c r="J984" s="82" t="s">
        <v>2020</v>
      </c>
      <c r="K984" s="82" t="s">
        <v>2020</v>
      </c>
      <c r="L984" s="82" t="s">
        <v>2020</v>
      </c>
      <c r="M984" s="82" t="s">
        <v>53</v>
      </c>
      <c r="N984" s="82" t="s">
        <v>53</v>
      </c>
      <c r="O984" s="82">
        <v>0</v>
      </c>
    </row>
    <row r="985" spans="1:15" x14ac:dyDescent="0.25">
      <c r="A985" s="54" t="s">
        <v>1925</v>
      </c>
      <c r="B985" s="42" t="s">
        <v>1998</v>
      </c>
      <c r="C985" s="66" t="s">
        <v>538</v>
      </c>
      <c r="D985" s="68" t="s">
        <v>539</v>
      </c>
      <c r="E985" s="68" t="s">
        <v>33</v>
      </c>
      <c r="F985" s="68">
        <v>0</v>
      </c>
      <c r="G985" s="82" t="s">
        <v>2020</v>
      </c>
      <c r="H985" s="82" t="s">
        <v>2020</v>
      </c>
      <c r="I985" s="82" t="s">
        <v>2020</v>
      </c>
      <c r="J985" s="82" t="s">
        <v>2020</v>
      </c>
      <c r="K985" s="82" t="s">
        <v>2020</v>
      </c>
      <c r="L985" s="82" t="s">
        <v>2020</v>
      </c>
      <c r="M985" s="82" t="s">
        <v>53</v>
      </c>
      <c r="N985" s="82" t="s">
        <v>53</v>
      </c>
      <c r="O985" s="82" t="s">
        <v>53</v>
      </c>
    </row>
    <row r="986" spans="1:15" x14ac:dyDescent="0.25">
      <c r="A986" s="53" t="s">
        <v>1926</v>
      </c>
      <c r="B986" s="42" t="s">
        <v>1998</v>
      </c>
      <c r="C986" s="66" t="s">
        <v>445</v>
      </c>
      <c r="D986" s="68" t="s">
        <v>540</v>
      </c>
      <c r="E986" s="68" t="s">
        <v>33</v>
      </c>
      <c r="F986" s="68">
        <v>0</v>
      </c>
      <c r="G986" s="82" t="s">
        <v>2020</v>
      </c>
      <c r="H986" s="82" t="s">
        <v>2020</v>
      </c>
      <c r="I986" s="82" t="s">
        <v>2020</v>
      </c>
      <c r="J986" s="82" t="s">
        <v>2020</v>
      </c>
      <c r="K986" s="82" t="s">
        <v>2020</v>
      </c>
      <c r="L986" s="82" t="s">
        <v>2020</v>
      </c>
      <c r="M986" s="82" t="s">
        <v>53</v>
      </c>
      <c r="N986" s="82" t="s">
        <v>53</v>
      </c>
      <c r="O986" s="82">
        <v>0</v>
      </c>
    </row>
    <row r="987" spans="1:15" x14ac:dyDescent="0.25">
      <c r="A987" s="54" t="s">
        <v>1927</v>
      </c>
      <c r="B987" s="42" t="s">
        <v>1998</v>
      </c>
      <c r="C987" s="66" t="s">
        <v>459</v>
      </c>
      <c r="D987" s="68" t="s">
        <v>541</v>
      </c>
      <c r="E987" s="68" t="s">
        <v>33</v>
      </c>
      <c r="F987" s="68">
        <v>1</v>
      </c>
      <c r="G987" s="82" t="s">
        <v>2020</v>
      </c>
      <c r="H987" s="82" t="s">
        <v>2020</v>
      </c>
      <c r="I987" s="82" t="s">
        <v>2020</v>
      </c>
      <c r="J987" s="82" t="s">
        <v>2020</v>
      </c>
      <c r="K987" s="82" t="s">
        <v>2020</v>
      </c>
      <c r="L987" s="82" t="s">
        <v>2020</v>
      </c>
      <c r="M987" s="82" t="s">
        <v>54</v>
      </c>
      <c r="N987" s="82" t="s">
        <v>53</v>
      </c>
      <c r="O987" s="82" t="s">
        <v>53</v>
      </c>
    </row>
    <row r="988" spans="1:15" x14ac:dyDescent="0.25">
      <c r="A988" s="53" t="s">
        <v>1928</v>
      </c>
      <c r="B988" s="42" t="s">
        <v>1998</v>
      </c>
      <c r="C988" s="66" t="s">
        <v>447</v>
      </c>
      <c r="D988" s="68" t="s">
        <v>542</v>
      </c>
      <c r="E988" s="68" t="s">
        <v>33</v>
      </c>
      <c r="F988" s="68">
        <v>1</v>
      </c>
      <c r="G988" s="82" t="s">
        <v>2020</v>
      </c>
      <c r="H988" s="82" t="s">
        <v>2020</v>
      </c>
      <c r="I988" s="82" t="s">
        <v>2020</v>
      </c>
      <c r="J988" s="82" t="s">
        <v>2020</v>
      </c>
      <c r="K988" s="82" t="s">
        <v>2020</v>
      </c>
      <c r="L988" s="82" t="s">
        <v>2020</v>
      </c>
      <c r="M988" s="82" t="s">
        <v>57</v>
      </c>
      <c r="N988" s="82" t="s">
        <v>54</v>
      </c>
      <c r="O988" s="82" t="s">
        <v>53</v>
      </c>
    </row>
    <row r="989" spans="1:15" x14ac:dyDescent="0.25">
      <c r="A989" s="54" t="s">
        <v>1929</v>
      </c>
      <c r="B989" s="42" t="s">
        <v>1998</v>
      </c>
      <c r="C989" s="66" t="s">
        <v>543</v>
      </c>
      <c r="D989" s="68" t="s">
        <v>544</v>
      </c>
      <c r="E989" s="68" t="s">
        <v>33</v>
      </c>
      <c r="F989" s="68">
        <v>1</v>
      </c>
      <c r="G989" s="82" t="s">
        <v>2020</v>
      </c>
      <c r="H989" s="82" t="s">
        <v>2020</v>
      </c>
      <c r="I989" s="82" t="s">
        <v>2020</v>
      </c>
      <c r="J989" s="82" t="s">
        <v>2020</v>
      </c>
      <c r="K989" s="82" t="s">
        <v>2020</v>
      </c>
      <c r="L989" s="82" t="s">
        <v>2020</v>
      </c>
      <c r="M989" s="82" t="s">
        <v>53</v>
      </c>
      <c r="N989" s="82" t="s">
        <v>54</v>
      </c>
      <c r="O989" s="82" t="s">
        <v>53</v>
      </c>
    </row>
    <row r="990" spans="1:15" x14ac:dyDescent="0.25">
      <c r="A990" s="53" t="s">
        <v>1930</v>
      </c>
      <c r="B990" s="42" t="s">
        <v>1998</v>
      </c>
      <c r="C990" s="66" t="s">
        <v>545</v>
      </c>
      <c r="D990" s="68" t="s">
        <v>546</v>
      </c>
      <c r="E990" s="68" t="s">
        <v>33</v>
      </c>
      <c r="F990" s="68">
        <v>0</v>
      </c>
      <c r="G990" s="82" t="s">
        <v>2020</v>
      </c>
      <c r="H990" s="82" t="s">
        <v>2020</v>
      </c>
      <c r="I990" s="82" t="s">
        <v>2020</v>
      </c>
      <c r="J990" s="82" t="s">
        <v>2020</v>
      </c>
      <c r="K990" s="82" t="s">
        <v>2020</v>
      </c>
      <c r="L990" s="82" t="s">
        <v>2020</v>
      </c>
      <c r="M990" s="82" t="s">
        <v>53</v>
      </c>
      <c r="N990" s="82" t="s">
        <v>53</v>
      </c>
      <c r="O990" s="82" t="s">
        <v>53</v>
      </c>
    </row>
    <row r="991" spans="1:15" x14ac:dyDescent="0.25">
      <c r="A991" s="54" t="s">
        <v>1931</v>
      </c>
      <c r="B991" s="42" t="s">
        <v>1998</v>
      </c>
      <c r="C991" s="66" t="s">
        <v>547</v>
      </c>
      <c r="D991" s="68" t="s">
        <v>548</v>
      </c>
      <c r="E991" s="68" t="s">
        <v>33</v>
      </c>
      <c r="F991" s="68">
        <v>1</v>
      </c>
      <c r="G991" s="82" t="s">
        <v>2020</v>
      </c>
      <c r="H991" s="82" t="s">
        <v>2020</v>
      </c>
      <c r="I991" s="82" t="s">
        <v>2020</v>
      </c>
      <c r="J991" s="82" t="s">
        <v>2020</v>
      </c>
      <c r="K991" s="82" t="s">
        <v>2020</v>
      </c>
      <c r="L991" s="82" t="s">
        <v>2020</v>
      </c>
      <c r="M991" s="82" t="s">
        <v>54</v>
      </c>
      <c r="N991" s="82" t="s">
        <v>53</v>
      </c>
      <c r="O991" s="82">
        <v>0</v>
      </c>
    </row>
    <row r="992" spans="1:15" x14ac:dyDescent="0.25">
      <c r="A992" s="53" t="s">
        <v>1932</v>
      </c>
      <c r="B992" s="42" t="s">
        <v>1998</v>
      </c>
      <c r="C992" s="66" t="s">
        <v>461</v>
      </c>
      <c r="D992" s="68" t="s">
        <v>549</v>
      </c>
      <c r="E992" s="68" t="s">
        <v>33</v>
      </c>
      <c r="F992" s="68">
        <v>0</v>
      </c>
      <c r="G992" s="82" t="s">
        <v>2020</v>
      </c>
      <c r="H992" s="82" t="s">
        <v>2020</v>
      </c>
      <c r="I992" s="82" t="s">
        <v>2020</v>
      </c>
      <c r="J992" s="82" t="s">
        <v>2020</v>
      </c>
      <c r="K992" s="82" t="s">
        <v>2020</v>
      </c>
      <c r="L992" s="82" t="s">
        <v>2020</v>
      </c>
      <c r="M992" s="82" t="s">
        <v>53</v>
      </c>
      <c r="N992" s="82" t="s">
        <v>53</v>
      </c>
      <c r="O992" s="82" t="s">
        <v>53</v>
      </c>
    </row>
    <row r="993" spans="1:15" x14ac:dyDescent="0.25">
      <c r="A993" s="54" t="s">
        <v>1933</v>
      </c>
      <c r="B993" s="42" t="s">
        <v>1998</v>
      </c>
      <c r="C993" s="66" t="s">
        <v>444</v>
      </c>
      <c r="D993" s="68" t="s">
        <v>550</v>
      </c>
      <c r="E993" s="68" t="s">
        <v>33</v>
      </c>
      <c r="F993" s="68">
        <v>1</v>
      </c>
      <c r="G993" s="82" t="s">
        <v>2020</v>
      </c>
      <c r="H993" s="82" t="s">
        <v>2020</v>
      </c>
      <c r="I993" s="82" t="s">
        <v>2020</v>
      </c>
      <c r="J993" s="82" t="s">
        <v>2020</v>
      </c>
      <c r="K993" s="82" t="s">
        <v>2020</v>
      </c>
      <c r="L993" s="82" t="s">
        <v>2020</v>
      </c>
      <c r="M993" s="82" t="s">
        <v>54</v>
      </c>
      <c r="N993" s="82" t="s">
        <v>53</v>
      </c>
      <c r="O993" s="82" t="s">
        <v>53</v>
      </c>
    </row>
    <row r="994" spans="1:15" x14ac:dyDescent="0.25">
      <c r="A994" s="53" t="s">
        <v>1934</v>
      </c>
      <c r="B994" s="42" t="s">
        <v>1998</v>
      </c>
      <c r="C994" s="66" t="s">
        <v>551</v>
      </c>
      <c r="D994" s="68" t="s">
        <v>552</v>
      </c>
      <c r="E994" s="68" t="s">
        <v>33</v>
      </c>
      <c r="F994" s="68">
        <v>1</v>
      </c>
      <c r="G994" s="82" t="s">
        <v>2020</v>
      </c>
      <c r="H994" s="82" t="s">
        <v>2020</v>
      </c>
      <c r="I994" s="82" t="s">
        <v>2020</v>
      </c>
      <c r="J994" s="82" t="s">
        <v>2020</v>
      </c>
      <c r="K994" s="82" t="s">
        <v>2020</v>
      </c>
      <c r="L994" s="82" t="s">
        <v>2020</v>
      </c>
      <c r="M994" s="82" t="s">
        <v>54</v>
      </c>
      <c r="N994" s="82" t="s">
        <v>53</v>
      </c>
      <c r="O994" s="82" t="s">
        <v>53</v>
      </c>
    </row>
    <row r="995" spans="1:15" x14ac:dyDescent="0.25">
      <c r="A995" s="54" t="s">
        <v>1935</v>
      </c>
      <c r="B995" s="42" t="s">
        <v>1998</v>
      </c>
      <c r="C995" s="66" t="s">
        <v>553</v>
      </c>
      <c r="D995" s="68" t="s">
        <v>554</v>
      </c>
      <c r="E995" s="68" t="s">
        <v>33</v>
      </c>
      <c r="F995" s="68">
        <v>0</v>
      </c>
      <c r="G995" s="82" t="s">
        <v>2020</v>
      </c>
      <c r="H995" s="82" t="s">
        <v>2020</v>
      </c>
      <c r="I995" s="82" t="s">
        <v>2020</v>
      </c>
      <c r="J995" s="82" t="s">
        <v>2020</v>
      </c>
      <c r="K995" s="82" t="s">
        <v>2020</v>
      </c>
      <c r="L995" s="82" t="s">
        <v>2020</v>
      </c>
      <c r="M995" s="82" t="s">
        <v>53</v>
      </c>
      <c r="N995" s="82" t="s">
        <v>53</v>
      </c>
      <c r="O995" s="82" t="s">
        <v>53</v>
      </c>
    </row>
    <row r="996" spans="1:15" x14ac:dyDescent="0.25">
      <c r="A996" s="53" t="s">
        <v>1936</v>
      </c>
      <c r="B996" s="42" t="s">
        <v>1998</v>
      </c>
      <c r="C996" s="66" t="s">
        <v>555</v>
      </c>
      <c r="D996" s="68" t="s">
        <v>556</v>
      </c>
      <c r="E996" s="68" t="s">
        <v>33</v>
      </c>
      <c r="F996" s="68">
        <v>1</v>
      </c>
      <c r="G996" s="82" t="s">
        <v>2020</v>
      </c>
      <c r="H996" s="82" t="s">
        <v>2020</v>
      </c>
      <c r="I996" s="82" t="s">
        <v>2020</v>
      </c>
      <c r="J996" s="82" t="s">
        <v>2020</v>
      </c>
      <c r="K996" s="82" t="s">
        <v>2020</v>
      </c>
      <c r="L996" s="82" t="s">
        <v>2020</v>
      </c>
      <c r="M996" s="82" t="s">
        <v>54</v>
      </c>
      <c r="N996" s="82" t="s">
        <v>53</v>
      </c>
      <c r="O996" s="82" t="s">
        <v>53</v>
      </c>
    </row>
    <row r="997" spans="1:15" x14ac:dyDescent="0.25">
      <c r="A997" s="54" t="s">
        <v>1937</v>
      </c>
      <c r="B997" s="42" t="s">
        <v>1998</v>
      </c>
      <c r="C997" s="66" t="s">
        <v>557</v>
      </c>
      <c r="D997" s="68" t="s">
        <v>558</v>
      </c>
      <c r="E997" s="68" t="s">
        <v>33</v>
      </c>
      <c r="F997" s="68">
        <v>0</v>
      </c>
      <c r="G997" s="82" t="s">
        <v>2020</v>
      </c>
      <c r="H997" s="82" t="s">
        <v>2020</v>
      </c>
      <c r="I997" s="82" t="s">
        <v>2020</v>
      </c>
      <c r="J997" s="82" t="s">
        <v>2020</v>
      </c>
      <c r="K997" s="82" t="s">
        <v>2020</v>
      </c>
      <c r="L997" s="82" t="s">
        <v>2020</v>
      </c>
      <c r="M997" s="82" t="s">
        <v>53</v>
      </c>
      <c r="N997" s="82" t="s">
        <v>53</v>
      </c>
      <c r="O997" s="82" t="s">
        <v>53</v>
      </c>
    </row>
    <row r="998" spans="1:15" x14ac:dyDescent="0.25">
      <c r="A998" s="53" t="s">
        <v>1938</v>
      </c>
      <c r="B998" s="42" t="s">
        <v>1998</v>
      </c>
      <c r="C998" s="66" t="s">
        <v>1832</v>
      </c>
      <c r="D998" s="68" t="s">
        <v>1833</v>
      </c>
      <c r="E998" s="68" t="s">
        <v>33</v>
      </c>
      <c r="F998" s="68">
        <v>0</v>
      </c>
      <c r="G998" s="82" t="s">
        <v>2020</v>
      </c>
      <c r="H998" s="82" t="s">
        <v>2020</v>
      </c>
      <c r="I998" s="82" t="s">
        <v>2020</v>
      </c>
      <c r="J998" s="82" t="s">
        <v>2020</v>
      </c>
      <c r="K998" s="82" t="s">
        <v>2020</v>
      </c>
      <c r="L998" s="82" t="s">
        <v>2020</v>
      </c>
      <c r="M998" s="82" t="s">
        <v>53</v>
      </c>
      <c r="N998" s="82" t="s">
        <v>53</v>
      </c>
      <c r="O998" s="82" t="s">
        <v>53</v>
      </c>
    </row>
    <row r="999" spans="1:15" x14ac:dyDescent="0.25">
      <c r="A999" s="54" t="s">
        <v>1939</v>
      </c>
      <c r="B999" s="42" t="s">
        <v>1998</v>
      </c>
      <c r="C999" s="66" t="s">
        <v>559</v>
      </c>
      <c r="D999" s="68" t="s">
        <v>560</v>
      </c>
      <c r="E999" s="68" t="s">
        <v>33</v>
      </c>
      <c r="F999" s="68">
        <v>1</v>
      </c>
      <c r="G999" s="82" t="s">
        <v>2020</v>
      </c>
      <c r="H999" s="82" t="s">
        <v>2020</v>
      </c>
      <c r="I999" s="82" t="s">
        <v>2020</v>
      </c>
      <c r="J999" s="82" t="s">
        <v>2020</v>
      </c>
      <c r="K999" s="82" t="s">
        <v>2020</v>
      </c>
      <c r="L999" s="82" t="s">
        <v>2020</v>
      </c>
      <c r="M999" s="82" t="s">
        <v>54</v>
      </c>
      <c r="N999" s="82" t="s">
        <v>53</v>
      </c>
      <c r="O999" s="82" t="s">
        <v>53</v>
      </c>
    </row>
    <row r="1000" spans="1:15" x14ac:dyDescent="0.25">
      <c r="A1000" s="53" t="s">
        <v>1940</v>
      </c>
      <c r="B1000" s="42" t="s">
        <v>1998</v>
      </c>
      <c r="C1000" s="66" t="s">
        <v>466</v>
      </c>
      <c r="D1000" s="68" t="s">
        <v>561</v>
      </c>
      <c r="E1000" s="68" t="s">
        <v>33</v>
      </c>
      <c r="F1000" s="68">
        <v>0</v>
      </c>
      <c r="G1000" s="82" t="s">
        <v>2020</v>
      </c>
      <c r="H1000" s="82" t="s">
        <v>2020</v>
      </c>
      <c r="I1000" s="82" t="s">
        <v>2020</v>
      </c>
      <c r="J1000" s="82" t="s">
        <v>2020</v>
      </c>
      <c r="K1000" s="82" t="s">
        <v>2020</v>
      </c>
      <c r="L1000" s="82" t="s">
        <v>2020</v>
      </c>
      <c r="M1000" s="82" t="s">
        <v>53</v>
      </c>
      <c r="N1000" s="82" t="s">
        <v>53</v>
      </c>
      <c r="O1000" s="82" t="s">
        <v>53</v>
      </c>
    </row>
    <row r="1001" spans="1:15" x14ac:dyDescent="0.25">
      <c r="A1001" s="54" t="s">
        <v>1941</v>
      </c>
      <c r="B1001" s="42" t="s">
        <v>1998</v>
      </c>
      <c r="C1001" s="66" t="s">
        <v>562</v>
      </c>
      <c r="D1001" s="68" t="s">
        <v>563</v>
      </c>
      <c r="E1001" s="68" t="s">
        <v>33</v>
      </c>
      <c r="F1001" s="68">
        <v>0</v>
      </c>
      <c r="G1001" s="82" t="s">
        <v>2020</v>
      </c>
      <c r="H1001" s="82" t="s">
        <v>2020</v>
      </c>
      <c r="I1001" s="82" t="s">
        <v>2020</v>
      </c>
      <c r="J1001" s="82" t="s">
        <v>2020</v>
      </c>
      <c r="K1001" s="82" t="s">
        <v>2020</v>
      </c>
      <c r="L1001" s="82" t="s">
        <v>2020</v>
      </c>
      <c r="M1001" s="82" t="s">
        <v>53</v>
      </c>
      <c r="N1001" s="82" t="s">
        <v>53</v>
      </c>
      <c r="O1001" s="82" t="s">
        <v>53</v>
      </c>
    </row>
    <row r="1002" spans="1:15" x14ac:dyDescent="0.25">
      <c r="A1002" s="53" t="s">
        <v>1942</v>
      </c>
      <c r="B1002" s="42" t="s">
        <v>1998</v>
      </c>
      <c r="C1002" s="66" t="s">
        <v>450</v>
      </c>
      <c r="D1002" s="68" t="s">
        <v>564</v>
      </c>
      <c r="E1002" s="68" t="s">
        <v>33</v>
      </c>
      <c r="F1002" s="68">
        <v>1</v>
      </c>
      <c r="G1002" s="82" t="s">
        <v>2020</v>
      </c>
      <c r="H1002" s="82" t="s">
        <v>2020</v>
      </c>
      <c r="I1002" s="82" t="s">
        <v>2020</v>
      </c>
      <c r="J1002" s="82" t="s">
        <v>2020</v>
      </c>
      <c r="K1002" s="82" t="s">
        <v>2020</v>
      </c>
      <c r="L1002" s="82" t="s">
        <v>2020</v>
      </c>
      <c r="M1002" s="82" t="s">
        <v>53</v>
      </c>
      <c r="N1002" s="82" t="s">
        <v>54</v>
      </c>
      <c r="O1002" s="82" t="s">
        <v>53</v>
      </c>
    </row>
    <row r="1003" spans="1:15" x14ac:dyDescent="0.25">
      <c r="A1003" s="54" t="s">
        <v>1943</v>
      </c>
      <c r="B1003" s="42" t="s">
        <v>1998</v>
      </c>
      <c r="C1003" s="66" t="s">
        <v>467</v>
      </c>
      <c r="D1003" s="68" t="s">
        <v>565</v>
      </c>
      <c r="E1003" s="68" t="s">
        <v>33</v>
      </c>
      <c r="F1003" s="68">
        <v>0</v>
      </c>
      <c r="G1003" s="82" t="s">
        <v>2020</v>
      </c>
      <c r="H1003" s="82" t="s">
        <v>2020</v>
      </c>
      <c r="I1003" s="82" t="s">
        <v>2020</v>
      </c>
      <c r="J1003" s="82" t="s">
        <v>2020</v>
      </c>
      <c r="K1003" s="82" t="s">
        <v>2020</v>
      </c>
      <c r="L1003" s="82" t="s">
        <v>2020</v>
      </c>
      <c r="M1003" s="82" t="s">
        <v>53</v>
      </c>
      <c r="N1003" s="82" t="s">
        <v>53</v>
      </c>
      <c r="O1003" s="82" t="s">
        <v>53</v>
      </c>
    </row>
    <row r="1004" spans="1:15" x14ac:dyDescent="0.25">
      <c r="A1004" s="53" t="s">
        <v>1944</v>
      </c>
      <c r="B1004" s="42" t="s">
        <v>1998</v>
      </c>
      <c r="C1004" s="66" t="s">
        <v>566</v>
      </c>
      <c r="D1004" s="68" t="s">
        <v>567</v>
      </c>
      <c r="E1004" s="68" t="s">
        <v>33</v>
      </c>
      <c r="F1004" s="68">
        <v>1</v>
      </c>
      <c r="G1004" s="82" t="s">
        <v>2020</v>
      </c>
      <c r="H1004" s="82" t="s">
        <v>2020</v>
      </c>
      <c r="I1004" s="82" t="s">
        <v>2020</v>
      </c>
      <c r="J1004" s="82" t="s">
        <v>2020</v>
      </c>
      <c r="K1004" s="82" t="s">
        <v>2020</v>
      </c>
      <c r="L1004" s="82" t="s">
        <v>2020</v>
      </c>
      <c r="M1004" s="82" t="s">
        <v>54</v>
      </c>
      <c r="N1004" s="82" t="s">
        <v>53</v>
      </c>
      <c r="O1004" s="82">
        <v>0</v>
      </c>
    </row>
    <row r="1005" spans="1:15" x14ac:dyDescent="0.25">
      <c r="A1005" s="54" t="s">
        <v>1945</v>
      </c>
      <c r="B1005" s="42" t="s">
        <v>1998</v>
      </c>
      <c r="C1005" s="66" t="s">
        <v>568</v>
      </c>
      <c r="D1005" s="68" t="s">
        <v>569</v>
      </c>
      <c r="E1005" s="68" t="s">
        <v>33</v>
      </c>
      <c r="F1005" s="68">
        <v>1</v>
      </c>
      <c r="G1005" s="82" t="s">
        <v>2020</v>
      </c>
      <c r="H1005" s="82" t="s">
        <v>2020</v>
      </c>
      <c r="I1005" s="82" t="s">
        <v>2020</v>
      </c>
      <c r="J1005" s="82" t="s">
        <v>2020</v>
      </c>
      <c r="K1005" s="82" t="s">
        <v>2020</v>
      </c>
      <c r="L1005" s="82" t="s">
        <v>2020</v>
      </c>
      <c r="M1005" s="82" t="s">
        <v>54</v>
      </c>
      <c r="N1005" s="82" t="s">
        <v>53</v>
      </c>
      <c r="O1005" s="82" t="s">
        <v>53</v>
      </c>
    </row>
    <row r="1006" spans="1:15" x14ac:dyDescent="0.25">
      <c r="A1006" s="53" t="s">
        <v>1946</v>
      </c>
      <c r="B1006" s="42" t="s">
        <v>1998</v>
      </c>
      <c r="C1006" s="66" t="s">
        <v>453</v>
      </c>
      <c r="D1006" s="68" t="s">
        <v>570</v>
      </c>
      <c r="E1006" s="68" t="s">
        <v>33</v>
      </c>
      <c r="F1006" s="68">
        <v>1</v>
      </c>
      <c r="G1006" s="82" t="s">
        <v>2020</v>
      </c>
      <c r="H1006" s="82" t="s">
        <v>2020</v>
      </c>
      <c r="I1006" s="82" t="s">
        <v>2020</v>
      </c>
      <c r="J1006" s="82" t="s">
        <v>2020</v>
      </c>
      <c r="K1006" s="82" t="s">
        <v>2020</v>
      </c>
      <c r="L1006" s="82" t="s">
        <v>2020</v>
      </c>
      <c r="M1006" s="82" t="s">
        <v>53</v>
      </c>
      <c r="N1006" s="82" t="s">
        <v>54</v>
      </c>
      <c r="O1006" s="82" t="s">
        <v>53</v>
      </c>
    </row>
    <row r="1007" spans="1:15" x14ac:dyDescent="0.25">
      <c r="A1007" s="54" t="s">
        <v>1947</v>
      </c>
      <c r="B1007" s="42" t="s">
        <v>1998</v>
      </c>
      <c r="C1007" s="66" t="s">
        <v>460</v>
      </c>
      <c r="D1007" s="68" t="s">
        <v>571</v>
      </c>
      <c r="E1007" s="68" t="s">
        <v>33</v>
      </c>
      <c r="F1007" s="68">
        <v>1</v>
      </c>
      <c r="G1007" s="82" t="s">
        <v>2020</v>
      </c>
      <c r="H1007" s="82" t="s">
        <v>2020</v>
      </c>
      <c r="I1007" s="82" t="s">
        <v>2020</v>
      </c>
      <c r="J1007" s="82" t="s">
        <v>2020</v>
      </c>
      <c r="K1007" s="82" t="s">
        <v>2020</v>
      </c>
      <c r="L1007" s="82" t="s">
        <v>2020</v>
      </c>
      <c r="M1007" s="82" t="s">
        <v>53</v>
      </c>
      <c r="N1007" s="82" t="s">
        <v>56</v>
      </c>
      <c r="O1007" s="82" t="s">
        <v>53</v>
      </c>
    </row>
    <row r="1008" spans="1:15" x14ac:dyDescent="0.25">
      <c r="A1008" s="53" t="s">
        <v>1948</v>
      </c>
      <c r="B1008" s="42" t="s">
        <v>1998</v>
      </c>
      <c r="C1008" s="66" t="s">
        <v>572</v>
      </c>
      <c r="D1008" s="68" t="s">
        <v>573</v>
      </c>
      <c r="E1008" s="68" t="s">
        <v>33</v>
      </c>
      <c r="F1008" s="68">
        <v>0</v>
      </c>
      <c r="G1008" s="82" t="s">
        <v>2020</v>
      </c>
      <c r="H1008" s="82" t="s">
        <v>2020</v>
      </c>
      <c r="I1008" s="82" t="s">
        <v>2020</v>
      </c>
      <c r="J1008" s="82" t="s">
        <v>2020</v>
      </c>
      <c r="K1008" s="82" t="s">
        <v>2020</v>
      </c>
      <c r="L1008" s="82" t="s">
        <v>2020</v>
      </c>
      <c r="M1008" s="82" t="s">
        <v>53</v>
      </c>
      <c r="N1008" s="82" t="s">
        <v>53</v>
      </c>
      <c r="O1008" s="82" t="s">
        <v>53</v>
      </c>
    </row>
    <row r="1009" spans="1:15" x14ac:dyDescent="0.25">
      <c r="A1009" s="54" t="s">
        <v>1949</v>
      </c>
      <c r="B1009" s="42" t="s">
        <v>1998</v>
      </c>
      <c r="C1009" s="66" t="s">
        <v>372</v>
      </c>
      <c r="D1009" s="68" t="s">
        <v>574</v>
      </c>
      <c r="E1009" s="68" t="s">
        <v>33</v>
      </c>
      <c r="F1009" s="68">
        <v>0</v>
      </c>
      <c r="G1009" s="82" t="s">
        <v>2020</v>
      </c>
      <c r="H1009" s="82" t="s">
        <v>2020</v>
      </c>
      <c r="I1009" s="82" t="s">
        <v>2020</v>
      </c>
      <c r="J1009" s="82" t="s">
        <v>2020</v>
      </c>
      <c r="K1009" s="82" t="s">
        <v>2020</v>
      </c>
      <c r="L1009" s="82" t="s">
        <v>2020</v>
      </c>
      <c r="M1009" s="82" t="s">
        <v>53</v>
      </c>
      <c r="N1009" s="82" t="s">
        <v>53</v>
      </c>
      <c r="O1009" s="82">
        <v>0</v>
      </c>
    </row>
    <row r="1010" spans="1:15" x14ac:dyDescent="0.25">
      <c r="A1010" s="53" t="s">
        <v>1950</v>
      </c>
      <c r="B1010" s="42" t="s">
        <v>1998</v>
      </c>
      <c r="C1010" s="66" t="s">
        <v>468</v>
      </c>
      <c r="D1010" s="68" t="s">
        <v>601</v>
      </c>
      <c r="E1010" s="68" t="s">
        <v>33</v>
      </c>
      <c r="F1010" s="68">
        <v>0</v>
      </c>
      <c r="G1010" s="82" t="s">
        <v>2020</v>
      </c>
      <c r="H1010" s="82" t="s">
        <v>2020</v>
      </c>
      <c r="I1010" s="82" t="s">
        <v>2020</v>
      </c>
      <c r="J1010" s="82" t="s">
        <v>2020</v>
      </c>
      <c r="K1010" s="82" t="s">
        <v>2020</v>
      </c>
      <c r="L1010" s="82" t="s">
        <v>2020</v>
      </c>
      <c r="M1010" s="82" t="s">
        <v>53</v>
      </c>
      <c r="N1010" s="82" t="s">
        <v>53</v>
      </c>
      <c r="O1010" s="82">
        <v>0</v>
      </c>
    </row>
    <row r="1011" spans="1:15" x14ac:dyDescent="0.25">
      <c r="A1011" s="54" t="s">
        <v>1951</v>
      </c>
      <c r="B1011" s="42" t="s">
        <v>1998</v>
      </c>
      <c r="C1011" s="66" t="s">
        <v>472</v>
      </c>
      <c r="D1011" s="68" t="s">
        <v>602</v>
      </c>
      <c r="E1011" s="68" t="s">
        <v>33</v>
      </c>
      <c r="F1011" s="68">
        <v>0</v>
      </c>
      <c r="G1011" s="82" t="s">
        <v>2020</v>
      </c>
      <c r="H1011" s="82" t="s">
        <v>2020</v>
      </c>
      <c r="I1011" s="82" t="s">
        <v>2020</v>
      </c>
      <c r="J1011" s="82" t="s">
        <v>2020</v>
      </c>
      <c r="K1011" s="82" t="s">
        <v>2020</v>
      </c>
      <c r="L1011" s="82" t="s">
        <v>2020</v>
      </c>
      <c r="M1011" s="82" t="s">
        <v>53</v>
      </c>
      <c r="N1011" s="82" t="s">
        <v>53</v>
      </c>
      <c r="O1011" s="82">
        <v>0</v>
      </c>
    </row>
    <row r="1012" spans="1:15" x14ac:dyDescent="0.25">
      <c r="A1012" s="53" t="s">
        <v>1952</v>
      </c>
      <c r="B1012" s="42" t="s">
        <v>1998</v>
      </c>
      <c r="C1012" s="66" t="s">
        <v>471</v>
      </c>
      <c r="D1012" s="68" t="s">
        <v>603</v>
      </c>
      <c r="E1012" s="68" t="s">
        <v>33</v>
      </c>
      <c r="F1012" s="68">
        <v>1</v>
      </c>
      <c r="G1012" s="82" t="s">
        <v>2020</v>
      </c>
      <c r="H1012" s="82" t="s">
        <v>2020</v>
      </c>
      <c r="I1012" s="82" t="s">
        <v>2020</v>
      </c>
      <c r="J1012" s="82" t="s">
        <v>2020</v>
      </c>
      <c r="K1012" s="82" t="s">
        <v>2020</v>
      </c>
      <c r="L1012" s="82" t="s">
        <v>2020</v>
      </c>
      <c r="M1012" s="82" t="s">
        <v>54</v>
      </c>
      <c r="N1012" s="82" t="s">
        <v>53</v>
      </c>
      <c r="O1012" s="82">
        <v>0</v>
      </c>
    </row>
    <row r="1013" spans="1:15" x14ac:dyDescent="0.25">
      <c r="A1013" s="54" t="s">
        <v>1953</v>
      </c>
      <c r="B1013" s="42" t="s">
        <v>1998</v>
      </c>
      <c r="C1013" s="66" t="s">
        <v>478</v>
      </c>
      <c r="D1013" s="68" t="s">
        <v>604</v>
      </c>
      <c r="E1013" s="68" t="s">
        <v>33</v>
      </c>
      <c r="F1013" s="68">
        <v>2</v>
      </c>
      <c r="G1013" s="82" t="s">
        <v>2020</v>
      </c>
      <c r="H1013" s="82" t="s">
        <v>2020</v>
      </c>
      <c r="I1013" s="82" t="s">
        <v>2020</v>
      </c>
      <c r="J1013" s="82" t="s">
        <v>2020</v>
      </c>
      <c r="K1013" s="82" t="s">
        <v>2020</v>
      </c>
      <c r="L1013" s="82" t="s">
        <v>2020</v>
      </c>
      <c r="M1013" s="82" t="s">
        <v>54</v>
      </c>
      <c r="N1013" s="82" t="s">
        <v>56</v>
      </c>
      <c r="O1013" s="82">
        <v>0</v>
      </c>
    </row>
    <row r="1014" spans="1:15" x14ac:dyDescent="0.25">
      <c r="A1014" s="53" t="s">
        <v>1954</v>
      </c>
      <c r="B1014" s="42" t="s">
        <v>1998</v>
      </c>
      <c r="C1014" s="66" t="s">
        <v>480</v>
      </c>
      <c r="D1014" s="68" t="s">
        <v>605</v>
      </c>
      <c r="E1014" s="68" t="s">
        <v>33</v>
      </c>
      <c r="F1014" s="68">
        <v>2</v>
      </c>
      <c r="G1014" s="82" t="s">
        <v>2020</v>
      </c>
      <c r="H1014" s="82" t="s">
        <v>2020</v>
      </c>
      <c r="I1014" s="82" t="s">
        <v>2020</v>
      </c>
      <c r="J1014" s="82" t="s">
        <v>2020</v>
      </c>
      <c r="K1014" s="82" t="s">
        <v>2020</v>
      </c>
      <c r="L1014" s="82" t="s">
        <v>2020</v>
      </c>
      <c r="M1014" s="82" t="s">
        <v>54</v>
      </c>
      <c r="N1014" s="82" t="s">
        <v>54</v>
      </c>
      <c r="O1014" s="82">
        <v>0</v>
      </c>
    </row>
    <row r="1015" spans="1:15" x14ac:dyDescent="0.25">
      <c r="A1015" s="54" t="s">
        <v>1955</v>
      </c>
      <c r="B1015" s="42" t="s">
        <v>1998</v>
      </c>
      <c r="C1015" s="66" t="s">
        <v>489</v>
      </c>
      <c r="D1015" s="68" t="s">
        <v>606</v>
      </c>
      <c r="E1015" s="68" t="s">
        <v>33</v>
      </c>
      <c r="F1015" s="68">
        <v>0</v>
      </c>
      <c r="G1015" s="82" t="s">
        <v>2020</v>
      </c>
      <c r="H1015" s="82" t="s">
        <v>2020</v>
      </c>
      <c r="I1015" s="82" t="s">
        <v>2020</v>
      </c>
      <c r="J1015" s="82" t="s">
        <v>2020</v>
      </c>
      <c r="K1015" s="82" t="s">
        <v>2020</v>
      </c>
      <c r="L1015" s="82" t="s">
        <v>2020</v>
      </c>
      <c r="M1015" s="82" t="s">
        <v>53</v>
      </c>
      <c r="N1015" s="82" t="s">
        <v>53</v>
      </c>
      <c r="O1015" s="82">
        <v>0</v>
      </c>
    </row>
    <row r="1016" spans="1:15" x14ac:dyDescent="0.25">
      <c r="A1016" s="53" t="s">
        <v>1956</v>
      </c>
      <c r="B1016" s="42" t="s">
        <v>1998</v>
      </c>
      <c r="C1016" s="66" t="s">
        <v>491</v>
      </c>
      <c r="D1016" s="68" t="s">
        <v>607</v>
      </c>
      <c r="E1016" s="68" t="s">
        <v>33</v>
      </c>
      <c r="F1016" s="68">
        <v>0</v>
      </c>
      <c r="G1016" s="82" t="s">
        <v>2020</v>
      </c>
      <c r="H1016" s="82" t="s">
        <v>2020</v>
      </c>
      <c r="I1016" s="82" t="s">
        <v>2020</v>
      </c>
      <c r="J1016" s="82" t="s">
        <v>2020</v>
      </c>
      <c r="K1016" s="82" t="s">
        <v>2020</v>
      </c>
      <c r="L1016" s="82" t="s">
        <v>2020</v>
      </c>
      <c r="M1016" s="82" t="s">
        <v>53</v>
      </c>
      <c r="N1016" s="82" t="s">
        <v>53</v>
      </c>
      <c r="O1016" s="82">
        <v>0</v>
      </c>
    </row>
    <row r="1017" spans="1:15" x14ac:dyDescent="0.25">
      <c r="A1017" s="54" t="s">
        <v>1957</v>
      </c>
      <c r="B1017" s="42" t="s">
        <v>1998</v>
      </c>
      <c r="C1017" s="66" t="s">
        <v>608</v>
      </c>
      <c r="D1017" s="68" t="s">
        <v>609</v>
      </c>
      <c r="E1017" s="68" t="s">
        <v>33</v>
      </c>
      <c r="F1017" s="68">
        <v>1</v>
      </c>
      <c r="G1017" s="82" t="s">
        <v>2020</v>
      </c>
      <c r="H1017" s="82" t="s">
        <v>2020</v>
      </c>
      <c r="I1017" s="82" t="s">
        <v>2020</v>
      </c>
      <c r="J1017" s="82" t="s">
        <v>2020</v>
      </c>
      <c r="K1017" s="82" t="s">
        <v>2020</v>
      </c>
      <c r="L1017" s="82" t="s">
        <v>2020</v>
      </c>
      <c r="M1017" s="82" t="s">
        <v>53</v>
      </c>
      <c r="N1017" s="82" t="s">
        <v>54</v>
      </c>
      <c r="O1017" s="82">
        <v>0</v>
      </c>
    </row>
    <row r="1018" spans="1:15" x14ac:dyDescent="0.25">
      <c r="A1018" s="53" t="s">
        <v>1958</v>
      </c>
      <c r="B1018" s="42" t="s">
        <v>1998</v>
      </c>
      <c r="C1018" s="66" t="s">
        <v>610</v>
      </c>
      <c r="D1018" s="68" t="s">
        <v>611</v>
      </c>
      <c r="E1018" s="68" t="s">
        <v>33</v>
      </c>
      <c r="F1018" s="68">
        <v>2</v>
      </c>
      <c r="G1018" s="82" t="s">
        <v>2020</v>
      </c>
      <c r="H1018" s="82" t="s">
        <v>2020</v>
      </c>
      <c r="I1018" s="82" t="s">
        <v>2020</v>
      </c>
      <c r="J1018" s="82" t="s">
        <v>2020</v>
      </c>
      <c r="K1018" s="82" t="s">
        <v>2020</v>
      </c>
      <c r="L1018" s="82" t="s">
        <v>2020</v>
      </c>
      <c r="M1018" s="82" t="s">
        <v>54</v>
      </c>
      <c r="N1018" s="82" t="s">
        <v>54</v>
      </c>
      <c r="O1018" s="82">
        <v>0</v>
      </c>
    </row>
    <row r="1019" spans="1:15" x14ac:dyDescent="0.25">
      <c r="A1019" s="54" t="s">
        <v>1959</v>
      </c>
      <c r="B1019" s="42" t="s">
        <v>1998</v>
      </c>
      <c r="C1019" s="66" t="s">
        <v>492</v>
      </c>
      <c r="D1019" s="68" t="s">
        <v>612</v>
      </c>
      <c r="E1019" s="68" t="s">
        <v>33</v>
      </c>
      <c r="F1019" s="68">
        <v>1</v>
      </c>
      <c r="G1019" s="82" t="s">
        <v>2020</v>
      </c>
      <c r="H1019" s="82" t="s">
        <v>2020</v>
      </c>
      <c r="I1019" s="82" t="s">
        <v>2020</v>
      </c>
      <c r="J1019" s="82" t="s">
        <v>2020</v>
      </c>
      <c r="K1019" s="82" t="s">
        <v>2020</v>
      </c>
      <c r="L1019" s="82" t="s">
        <v>2020</v>
      </c>
      <c r="M1019" s="82" t="s">
        <v>54</v>
      </c>
      <c r="N1019" s="82" t="s">
        <v>53</v>
      </c>
      <c r="O1019" s="82">
        <v>0</v>
      </c>
    </row>
    <row r="1020" spans="1:15" x14ac:dyDescent="0.25">
      <c r="A1020" s="53" t="s">
        <v>1960</v>
      </c>
      <c r="B1020" s="42" t="s">
        <v>1998</v>
      </c>
      <c r="C1020" s="66" t="s">
        <v>493</v>
      </c>
      <c r="D1020" s="68" t="s">
        <v>613</v>
      </c>
      <c r="E1020" s="68" t="s">
        <v>33</v>
      </c>
      <c r="F1020" s="68">
        <v>0</v>
      </c>
      <c r="G1020" s="82" t="s">
        <v>2020</v>
      </c>
      <c r="H1020" s="82" t="s">
        <v>2020</v>
      </c>
      <c r="I1020" s="82" t="s">
        <v>2020</v>
      </c>
      <c r="J1020" s="82" t="s">
        <v>2020</v>
      </c>
      <c r="K1020" s="82" t="s">
        <v>2020</v>
      </c>
      <c r="L1020" s="82" t="s">
        <v>2020</v>
      </c>
      <c r="M1020" s="82" t="s">
        <v>53</v>
      </c>
      <c r="N1020" s="82" t="s">
        <v>53</v>
      </c>
      <c r="O1020" s="82">
        <v>0</v>
      </c>
    </row>
    <row r="1021" spans="1:15" x14ac:dyDescent="0.25">
      <c r="A1021" s="54" t="s">
        <v>1961</v>
      </c>
      <c r="B1021" s="42" t="s">
        <v>1998</v>
      </c>
      <c r="C1021" s="66" t="s">
        <v>486</v>
      </c>
      <c r="D1021" s="68" t="s">
        <v>614</v>
      </c>
      <c r="E1021" s="68" t="s">
        <v>33</v>
      </c>
      <c r="F1021" s="68">
        <v>0</v>
      </c>
      <c r="G1021" s="82" t="s">
        <v>2020</v>
      </c>
      <c r="H1021" s="82" t="s">
        <v>2020</v>
      </c>
      <c r="I1021" s="82" t="s">
        <v>2020</v>
      </c>
      <c r="J1021" s="82" t="s">
        <v>2020</v>
      </c>
      <c r="K1021" s="82" t="s">
        <v>2020</v>
      </c>
      <c r="L1021" s="82" t="s">
        <v>2020</v>
      </c>
      <c r="M1021" s="82" t="s">
        <v>53</v>
      </c>
      <c r="N1021" s="82" t="s">
        <v>53</v>
      </c>
      <c r="O1021" s="82">
        <v>0</v>
      </c>
    </row>
    <row r="1022" spans="1:15" x14ac:dyDescent="0.25">
      <c r="A1022" s="53" t="s">
        <v>1962</v>
      </c>
      <c r="B1022" s="42" t="s">
        <v>1998</v>
      </c>
      <c r="C1022" s="66" t="s">
        <v>474</v>
      </c>
      <c r="D1022" s="68" t="s">
        <v>615</v>
      </c>
      <c r="E1022" s="68" t="s">
        <v>33</v>
      </c>
      <c r="F1022" s="68">
        <v>0</v>
      </c>
      <c r="G1022" s="82" t="s">
        <v>2020</v>
      </c>
      <c r="H1022" s="82" t="s">
        <v>2020</v>
      </c>
      <c r="I1022" s="82" t="s">
        <v>2020</v>
      </c>
      <c r="J1022" s="82" t="s">
        <v>2020</v>
      </c>
      <c r="K1022" s="82" t="s">
        <v>2020</v>
      </c>
      <c r="L1022" s="82" t="s">
        <v>2020</v>
      </c>
      <c r="M1022" s="82" t="s">
        <v>53</v>
      </c>
      <c r="N1022" s="82" t="s">
        <v>53</v>
      </c>
      <c r="O1022" s="82">
        <v>0</v>
      </c>
    </row>
    <row r="1023" spans="1:15" x14ac:dyDescent="0.25">
      <c r="A1023" s="54" t="s">
        <v>1963</v>
      </c>
      <c r="B1023" s="42" t="s">
        <v>1998</v>
      </c>
      <c r="C1023" s="66" t="s">
        <v>473</v>
      </c>
      <c r="D1023" s="68" t="s">
        <v>616</v>
      </c>
      <c r="E1023" s="68" t="s">
        <v>33</v>
      </c>
      <c r="F1023" s="68">
        <v>0</v>
      </c>
      <c r="G1023" s="82" t="s">
        <v>2020</v>
      </c>
      <c r="H1023" s="82" t="s">
        <v>2020</v>
      </c>
      <c r="I1023" s="82" t="s">
        <v>2020</v>
      </c>
      <c r="J1023" s="82" t="s">
        <v>2020</v>
      </c>
      <c r="K1023" s="82" t="s">
        <v>2020</v>
      </c>
      <c r="L1023" s="82" t="s">
        <v>2020</v>
      </c>
      <c r="M1023" s="82" t="s">
        <v>53</v>
      </c>
      <c r="N1023" s="82" t="s">
        <v>53</v>
      </c>
      <c r="O1023" s="82">
        <v>0</v>
      </c>
    </row>
    <row r="1024" spans="1:15" x14ac:dyDescent="0.25">
      <c r="A1024" s="53" t="s">
        <v>1964</v>
      </c>
      <c r="B1024" s="42" t="s">
        <v>1998</v>
      </c>
      <c r="C1024" s="66" t="s">
        <v>482</v>
      </c>
      <c r="D1024" s="68" t="s">
        <v>617</v>
      </c>
      <c r="E1024" s="68" t="s">
        <v>33</v>
      </c>
      <c r="F1024" s="68">
        <v>1</v>
      </c>
      <c r="G1024" s="82" t="s">
        <v>2020</v>
      </c>
      <c r="H1024" s="82" t="s">
        <v>2020</v>
      </c>
      <c r="I1024" s="82" t="s">
        <v>2020</v>
      </c>
      <c r="J1024" s="82" t="s">
        <v>2020</v>
      </c>
      <c r="K1024" s="82" t="s">
        <v>2020</v>
      </c>
      <c r="L1024" s="82" t="s">
        <v>2020</v>
      </c>
      <c r="M1024" s="82" t="s">
        <v>54</v>
      </c>
      <c r="N1024" s="82" t="s">
        <v>53</v>
      </c>
      <c r="O1024" s="82">
        <v>0</v>
      </c>
    </row>
    <row r="1025" spans="1:15" x14ac:dyDescent="0.25">
      <c r="A1025" s="54" t="s">
        <v>1965</v>
      </c>
      <c r="B1025" s="42" t="s">
        <v>1998</v>
      </c>
      <c r="C1025" s="66" t="s">
        <v>618</v>
      </c>
      <c r="D1025" s="68" t="s">
        <v>619</v>
      </c>
      <c r="E1025" s="68" t="s">
        <v>33</v>
      </c>
      <c r="F1025" s="68">
        <v>0</v>
      </c>
      <c r="G1025" s="82" t="s">
        <v>2020</v>
      </c>
      <c r="H1025" s="82" t="s">
        <v>2020</v>
      </c>
      <c r="I1025" s="82" t="s">
        <v>2020</v>
      </c>
      <c r="J1025" s="82" t="s">
        <v>2020</v>
      </c>
      <c r="K1025" s="82" t="s">
        <v>2020</v>
      </c>
      <c r="L1025" s="82" t="s">
        <v>2020</v>
      </c>
      <c r="M1025" s="82" t="s">
        <v>53</v>
      </c>
      <c r="N1025" s="82" t="s">
        <v>53</v>
      </c>
      <c r="O1025" s="82">
        <v>0</v>
      </c>
    </row>
    <row r="1026" spans="1:15" x14ac:dyDescent="0.25">
      <c r="A1026" s="53" t="s">
        <v>1966</v>
      </c>
      <c r="B1026" s="42" t="s">
        <v>1998</v>
      </c>
      <c r="C1026" s="66" t="s">
        <v>469</v>
      </c>
      <c r="D1026" s="68" t="s">
        <v>620</v>
      </c>
      <c r="E1026" s="68" t="s">
        <v>33</v>
      </c>
      <c r="F1026" s="68">
        <v>0</v>
      </c>
      <c r="G1026" s="82" t="s">
        <v>2020</v>
      </c>
      <c r="H1026" s="82" t="s">
        <v>2020</v>
      </c>
      <c r="I1026" s="82" t="s">
        <v>2020</v>
      </c>
      <c r="J1026" s="82" t="s">
        <v>2020</v>
      </c>
      <c r="K1026" s="82" t="s">
        <v>2020</v>
      </c>
      <c r="L1026" s="82" t="s">
        <v>2020</v>
      </c>
      <c r="M1026" s="82" t="s">
        <v>53</v>
      </c>
      <c r="N1026" s="82" t="s">
        <v>53</v>
      </c>
      <c r="O1026" s="82">
        <v>0</v>
      </c>
    </row>
    <row r="1027" spans="1:15" x14ac:dyDescent="0.25">
      <c r="A1027" s="54" t="s">
        <v>1967</v>
      </c>
      <c r="B1027" s="42" t="s">
        <v>1998</v>
      </c>
      <c r="C1027" s="66" t="s">
        <v>477</v>
      </c>
      <c r="D1027" s="68" t="s">
        <v>623</v>
      </c>
      <c r="E1027" s="68" t="s">
        <v>33</v>
      </c>
      <c r="F1027" s="68">
        <v>1</v>
      </c>
      <c r="G1027" s="82" t="s">
        <v>2020</v>
      </c>
      <c r="H1027" s="82" t="s">
        <v>2020</v>
      </c>
      <c r="I1027" s="82" t="s">
        <v>2020</v>
      </c>
      <c r="J1027" s="82" t="s">
        <v>2020</v>
      </c>
      <c r="K1027" s="82" t="s">
        <v>2020</v>
      </c>
      <c r="L1027" s="82" t="s">
        <v>2020</v>
      </c>
      <c r="M1027" s="82" t="s">
        <v>54</v>
      </c>
      <c r="N1027" s="82" t="s">
        <v>53</v>
      </c>
      <c r="O1027" s="82">
        <v>0</v>
      </c>
    </row>
    <row r="1028" spans="1:15" x14ac:dyDescent="0.25">
      <c r="A1028" s="53" t="s">
        <v>1968</v>
      </c>
      <c r="B1028" s="42" t="s">
        <v>1998</v>
      </c>
      <c r="C1028" s="66" t="s">
        <v>624</v>
      </c>
      <c r="D1028" s="68" t="s">
        <v>625</v>
      </c>
      <c r="E1028" s="68" t="s">
        <v>33</v>
      </c>
      <c r="F1028" s="68">
        <v>1</v>
      </c>
      <c r="G1028" s="82" t="s">
        <v>2020</v>
      </c>
      <c r="H1028" s="82" t="s">
        <v>2020</v>
      </c>
      <c r="I1028" s="82" t="s">
        <v>2020</v>
      </c>
      <c r="J1028" s="82" t="s">
        <v>2020</v>
      </c>
      <c r="K1028" s="82" t="s">
        <v>2020</v>
      </c>
      <c r="L1028" s="82" t="s">
        <v>2020</v>
      </c>
      <c r="M1028" s="82" t="s">
        <v>53</v>
      </c>
      <c r="N1028" s="82" t="s">
        <v>54</v>
      </c>
      <c r="O1028" s="82">
        <v>0</v>
      </c>
    </row>
    <row r="1029" spans="1:15" x14ac:dyDescent="0.25">
      <c r="A1029" s="54" t="s">
        <v>1969</v>
      </c>
      <c r="B1029" s="42" t="s">
        <v>1998</v>
      </c>
      <c r="C1029" s="66" t="s">
        <v>481</v>
      </c>
      <c r="D1029" s="68" t="s">
        <v>626</v>
      </c>
      <c r="E1029" s="68" t="s">
        <v>33</v>
      </c>
      <c r="F1029" s="68">
        <v>2</v>
      </c>
      <c r="G1029" s="82" t="s">
        <v>2020</v>
      </c>
      <c r="H1029" s="82" t="s">
        <v>2020</v>
      </c>
      <c r="I1029" s="82" t="s">
        <v>2020</v>
      </c>
      <c r="J1029" s="82" t="s">
        <v>2020</v>
      </c>
      <c r="K1029" s="82" t="s">
        <v>2020</v>
      </c>
      <c r="L1029" s="82" t="s">
        <v>2020</v>
      </c>
      <c r="M1029" s="82" t="s">
        <v>54</v>
      </c>
      <c r="N1029" s="82" t="s">
        <v>54</v>
      </c>
      <c r="O1029" s="82">
        <v>0</v>
      </c>
    </row>
    <row r="1030" spans="1:15" x14ac:dyDescent="0.25">
      <c r="A1030" s="53" t="s">
        <v>1970</v>
      </c>
      <c r="B1030" s="42" t="s">
        <v>1998</v>
      </c>
      <c r="C1030" s="66" t="s">
        <v>454</v>
      </c>
      <c r="D1030" s="68" t="s">
        <v>627</v>
      </c>
      <c r="E1030" s="68" t="s">
        <v>33</v>
      </c>
      <c r="F1030" s="68">
        <v>0</v>
      </c>
      <c r="G1030" s="82" t="s">
        <v>2020</v>
      </c>
      <c r="H1030" s="82" t="s">
        <v>2020</v>
      </c>
      <c r="I1030" s="82" t="s">
        <v>2020</v>
      </c>
      <c r="J1030" s="82" t="s">
        <v>2020</v>
      </c>
      <c r="K1030" s="82" t="s">
        <v>2020</v>
      </c>
      <c r="L1030" s="82" t="s">
        <v>2020</v>
      </c>
      <c r="M1030" s="82" t="s">
        <v>53</v>
      </c>
      <c r="N1030" s="82" t="s">
        <v>53</v>
      </c>
      <c r="O1030" s="82">
        <v>0</v>
      </c>
    </row>
    <row r="1031" spans="1:15" x14ac:dyDescent="0.25">
      <c r="A1031" s="54" t="s">
        <v>1971</v>
      </c>
      <c r="B1031" s="42" t="s">
        <v>1998</v>
      </c>
      <c r="C1031" s="66" t="s">
        <v>483</v>
      </c>
      <c r="D1031" s="68" t="s">
        <v>628</v>
      </c>
      <c r="E1031" s="68" t="s">
        <v>33</v>
      </c>
      <c r="F1031" s="68">
        <v>2</v>
      </c>
      <c r="G1031" s="82" t="s">
        <v>2020</v>
      </c>
      <c r="H1031" s="82" t="s">
        <v>2020</v>
      </c>
      <c r="I1031" s="82" t="s">
        <v>2020</v>
      </c>
      <c r="J1031" s="82" t="s">
        <v>2020</v>
      </c>
      <c r="K1031" s="82" t="s">
        <v>2020</v>
      </c>
      <c r="L1031" s="82" t="s">
        <v>2020</v>
      </c>
      <c r="M1031" s="82" t="s">
        <v>53</v>
      </c>
      <c r="N1031" s="82" t="s">
        <v>54</v>
      </c>
      <c r="O1031" s="82">
        <v>0</v>
      </c>
    </row>
    <row r="1032" spans="1:15" x14ac:dyDescent="0.25">
      <c r="A1032" s="53" t="s">
        <v>1972</v>
      </c>
      <c r="B1032" s="42" t="s">
        <v>1998</v>
      </c>
      <c r="C1032" s="66" t="s">
        <v>485</v>
      </c>
      <c r="D1032" s="68" t="s">
        <v>629</v>
      </c>
      <c r="E1032" s="68" t="s">
        <v>33</v>
      </c>
      <c r="F1032" s="68">
        <v>1</v>
      </c>
      <c r="G1032" s="82" t="s">
        <v>2020</v>
      </c>
      <c r="H1032" s="82" t="s">
        <v>2020</v>
      </c>
      <c r="I1032" s="82" t="s">
        <v>2020</v>
      </c>
      <c r="J1032" s="82" t="s">
        <v>2020</v>
      </c>
      <c r="K1032" s="82" t="s">
        <v>2020</v>
      </c>
      <c r="L1032" s="82" t="s">
        <v>2020</v>
      </c>
      <c r="M1032" s="82" t="s">
        <v>53</v>
      </c>
      <c r="N1032" s="82" t="s">
        <v>54</v>
      </c>
      <c r="O1032" s="82">
        <v>0</v>
      </c>
    </row>
    <row r="1033" spans="1:15" x14ac:dyDescent="0.25">
      <c r="A1033" s="54" t="s">
        <v>1973</v>
      </c>
      <c r="B1033" s="42" t="s">
        <v>1998</v>
      </c>
      <c r="C1033" s="66" t="s">
        <v>490</v>
      </c>
      <c r="D1033" s="68" t="s">
        <v>630</v>
      </c>
      <c r="E1033" s="68" t="s">
        <v>33</v>
      </c>
      <c r="F1033" s="68">
        <v>0</v>
      </c>
      <c r="G1033" s="82" t="s">
        <v>2020</v>
      </c>
      <c r="H1033" s="82" t="s">
        <v>2020</v>
      </c>
      <c r="I1033" s="82" t="s">
        <v>2020</v>
      </c>
      <c r="J1033" s="82" t="s">
        <v>2020</v>
      </c>
      <c r="K1033" s="82" t="s">
        <v>2020</v>
      </c>
      <c r="L1033" s="82" t="s">
        <v>2020</v>
      </c>
      <c r="M1033" s="82" t="s">
        <v>53</v>
      </c>
      <c r="N1033" s="82" t="s">
        <v>53</v>
      </c>
      <c r="O1033" s="82">
        <v>0</v>
      </c>
    </row>
    <row r="1034" spans="1:15" x14ac:dyDescent="0.25">
      <c r="A1034" s="53" t="s">
        <v>1974</v>
      </c>
      <c r="B1034" s="42" t="s">
        <v>1998</v>
      </c>
      <c r="C1034" s="66" t="s">
        <v>631</v>
      </c>
      <c r="D1034" s="68" t="s">
        <v>632</v>
      </c>
      <c r="E1034" s="68" t="s">
        <v>33</v>
      </c>
      <c r="F1034" s="68">
        <v>1</v>
      </c>
      <c r="G1034" s="82" t="s">
        <v>2020</v>
      </c>
      <c r="H1034" s="82" t="s">
        <v>2020</v>
      </c>
      <c r="I1034" s="82" t="s">
        <v>2020</v>
      </c>
      <c r="J1034" s="82" t="s">
        <v>2020</v>
      </c>
      <c r="K1034" s="82" t="s">
        <v>2020</v>
      </c>
      <c r="L1034" s="82" t="s">
        <v>2020</v>
      </c>
      <c r="M1034" s="82" t="s">
        <v>54</v>
      </c>
      <c r="N1034" s="82" t="s">
        <v>53</v>
      </c>
      <c r="O1034" s="82">
        <v>0</v>
      </c>
    </row>
    <row r="1035" spans="1:15" x14ac:dyDescent="0.25">
      <c r="A1035" s="54" t="s">
        <v>1975</v>
      </c>
      <c r="B1035" s="42" t="s">
        <v>1998</v>
      </c>
      <c r="C1035" s="66" t="s">
        <v>633</v>
      </c>
      <c r="D1035" s="68" t="s">
        <v>634</v>
      </c>
      <c r="E1035" s="68" t="s">
        <v>33</v>
      </c>
      <c r="F1035" s="68">
        <v>1</v>
      </c>
      <c r="G1035" s="82" t="s">
        <v>2020</v>
      </c>
      <c r="H1035" s="82" t="s">
        <v>2020</v>
      </c>
      <c r="I1035" s="82" t="s">
        <v>2020</v>
      </c>
      <c r="J1035" s="82" t="s">
        <v>2020</v>
      </c>
      <c r="K1035" s="82" t="s">
        <v>2020</v>
      </c>
      <c r="L1035" s="82" t="s">
        <v>2020</v>
      </c>
      <c r="M1035" s="82" t="s">
        <v>53</v>
      </c>
      <c r="N1035" s="82" t="s">
        <v>54</v>
      </c>
      <c r="O1035" s="82">
        <v>0</v>
      </c>
    </row>
    <row r="1036" spans="1:15" x14ac:dyDescent="0.25">
      <c r="A1036" s="53" t="s">
        <v>1976</v>
      </c>
      <c r="B1036" s="42" t="s">
        <v>1998</v>
      </c>
      <c r="C1036" s="66" t="s">
        <v>484</v>
      </c>
      <c r="D1036" s="68" t="s">
        <v>635</v>
      </c>
      <c r="E1036" s="68" t="s">
        <v>33</v>
      </c>
      <c r="F1036" s="68">
        <v>2</v>
      </c>
      <c r="G1036" s="82" t="s">
        <v>2020</v>
      </c>
      <c r="H1036" s="82" t="s">
        <v>2020</v>
      </c>
      <c r="I1036" s="82" t="s">
        <v>2020</v>
      </c>
      <c r="J1036" s="82" t="s">
        <v>2020</v>
      </c>
      <c r="K1036" s="82" t="s">
        <v>2020</v>
      </c>
      <c r="L1036" s="82" t="s">
        <v>2020</v>
      </c>
      <c r="M1036" s="82" t="s">
        <v>53</v>
      </c>
      <c r="N1036" s="82" t="s">
        <v>54</v>
      </c>
      <c r="O1036" s="82">
        <v>0</v>
      </c>
    </row>
    <row r="1037" spans="1:15" x14ac:dyDescent="0.25">
      <c r="A1037" s="54" t="s">
        <v>1977</v>
      </c>
      <c r="B1037" s="42" t="s">
        <v>1998</v>
      </c>
      <c r="C1037" s="66" t="s">
        <v>475</v>
      </c>
      <c r="D1037" s="68" t="s">
        <v>636</v>
      </c>
      <c r="E1037" s="68" t="s">
        <v>33</v>
      </c>
      <c r="F1037" s="68">
        <v>1</v>
      </c>
      <c r="G1037" s="82" t="s">
        <v>2020</v>
      </c>
      <c r="H1037" s="82" t="s">
        <v>2020</v>
      </c>
      <c r="I1037" s="82" t="s">
        <v>2020</v>
      </c>
      <c r="J1037" s="82" t="s">
        <v>2020</v>
      </c>
      <c r="K1037" s="82" t="s">
        <v>2020</v>
      </c>
      <c r="L1037" s="82" t="s">
        <v>2020</v>
      </c>
      <c r="M1037" s="82" t="s">
        <v>53</v>
      </c>
      <c r="N1037" s="82" t="s">
        <v>54</v>
      </c>
      <c r="O1037" s="82">
        <v>0</v>
      </c>
    </row>
    <row r="1038" spans="1:15" x14ac:dyDescent="0.25">
      <c r="A1038" s="53" t="s">
        <v>1978</v>
      </c>
      <c r="B1038" s="42" t="s">
        <v>1998</v>
      </c>
      <c r="C1038" s="66" t="s">
        <v>637</v>
      </c>
      <c r="D1038" s="68" t="s">
        <v>638</v>
      </c>
      <c r="E1038" s="68" t="s">
        <v>33</v>
      </c>
      <c r="F1038" s="68">
        <v>2</v>
      </c>
      <c r="G1038" s="82" t="s">
        <v>2020</v>
      </c>
      <c r="H1038" s="82" t="s">
        <v>2020</v>
      </c>
      <c r="I1038" s="82" t="s">
        <v>2020</v>
      </c>
      <c r="J1038" s="82" t="s">
        <v>2020</v>
      </c>
      <c r="K1038" s="82" t="s">
        <v>2020</v>
      </c>
      <c r="L1038" s="82" t="s">
        <v>2020</v>
      </c>
      <c r="M1038" s="82" t="s">
        <v>54</v>
      </c>
      <c r="N1038" s="82" t="s">
        <v>54</v>
      </c>
      <c r="O1038" s="82">
        <v>0</v>
      </c>
    </row>
    <row r="1039" spans="1:15" x14ac:dyDescent="0.25">
      <c r="A1039" s="54" t="s">
        <v>1979</v>
      </c>
      <c r="B1039" s="42" t="s">
        <v>1998</v>
      </c>
      <c r="C1039" s="66" t="s">
        <v>488</v>
      </c>
      <c r="D1039" s="68" t="s">
        <v>639</v>
      </c>
      <c r="E1039" s="68" t="s">
        <v>33</v>
      </c>
      <c r="F1039" s="68">
        <v>1</v>
      </c>
      <c r="G1039" s="82" t="s">
        <v>2020</v>
      </c>
      <c r="H1039" s="82" t="s">
        <v>2020</v>
      </c>
      <c r="I1039" s="82" t="s">
        <v>2020</v>
      </c>
      <c r="J1039" s="82" t="s">
        <v>2020</v>
      </c>
      <c r="K1039" s="82" t="s">
        <v>2020</v>
      </c>
      <c r="L1039" s="82" t="s">
        <v>2020</v>
      </c>
      <c r="M1039" s="82" t="s">
        <v>53</v>
      </c>
      <c r="N1039" s="82" t="s">
        <v>56</v>
      </c>
      <c r="O1039" s="82">
        <v>0</v>
      </c>
    </row>
    <row r="1040" spans="1:15" x14ac:dyDescent="0.25">
      <c r="A1040" s="53" t="s">
        <v>1980</v>
      </c>
      <c r="B1040" s="42" t="s">
        <v>1998</v>
      </c>
      <c r="C1040" s="66" t="s">
        <v>640</v>
      </c>
      <c r="D1040" s="68" t="s">
        <v>641</v>
      </c>
      <c r="E1040" s="68" t="s">
        <v>33</v>
      </c>
      <c r="F1040" s="68">
        <v>0</v>
      </c>
      <c r="G1040" s="82" t="s">
        <v>2020</v>
      </c>
      <c r="H1040" s="82" t="s">
        <v>2020</v>
      </c>
      <c r="I1040" s="82" t="s">
        <v>2020</v>
      </c>
      <c r="J1040" s="82" t="s">
        <v>2020</v>
      </c>
      <c r="K1040" s="82" t="s">
        <v>2020</v>
      </c>
      <c r="L1040" s="82" t="s">
        <v>2020</v>
      </c>
      <c r="M1040" s="82" t="s">
        <v>53</v>
      </c>
      <c r="N1040" s="82" t="s">
        <v>53</v>
      </c>
      <c r="O1040" s="82">
        <v>0</v>
      </c>
    </row>
    <row r="1041" spans="1:15" x14ac:dyDescent="0.25">
      <c r="A1041" s="54" t="s">
        <v>1981</v>
      </c>
      <c r="B1041" s="42" t="s">
        <v>1998</v>
      </c>
      <c r="C1041" s="66" t="s">
        <v>642</v>
      </c>
      <c r="D1041" s="68" t="s">
        <v>643</v>
      </c>
      <c r="E1041" s="68" t="s">
        <v>33</v>
      </c>
      <c r="F1041" s="68">
        <v>2</v>
      </c>
      <c r="G1041" s="82" t="s">
        <v>2020</v>
      </c>
      <c r="H1041" s="82" t="s">
        <v>2020</v>
      </c>
      <c r="I1041" s="82" t="s">
        <v>2020</v>
      </c>
      <c r="J1041" s="82" t="s">
        <v>2020</v>
      </c>
      <c r="K1041" s="82" t="s">
        <v>2020</v>
      </c>
      <c r="L1041" s="82" t="s">
        <v>2020</v>
      </c>
      <c r="M1041" s="82" t="s">
        <v>54</v>
      </c>
      <c r="N1041" s="82" t="s">
        <v>54</v>
      </c>
      <c r="O1041" s="82">
        <v>0</v>
      </c>
    </row>
    <row r="1042" spans="1:15" x14ac:dyDescent="0.25">
      <c r="A1042" s="53" t="s">
        <v>1982</v>
      </c>
      <c r="B1042" s="42" t="s">
        <v>1998</v>
      </c>
      <c r="C1042" s="66" t="s">
        <v>476</v>
      </c>
      <c r="D1042" s="68" t="s">
        <v>644</v>
      </c>
      <c r="E1042" s="68" t="s">
        <v>33</v>
      </c>
      <c r="F1042" s="68">
        <v>2</v>
      </c>
      <c r="G1042" s="82" t="s">
        <v>2020</v>
      </c>
      <c r="H1042" s="82" t="s">
        <v>2020</v>
      </c>
      <c r="I1042" s="82" t="s">
        <v>2020</v>
      </c>
      <c r="J1042" s="82" t="s">
        <v>2020</v>
      </c>
      <c r="K1042" s="82" t="s">
        <v>2020</v>
      </c>
      <c r="L1042" s="82" t="s">
        <v>2020</v>
      </c>
      <c r="M1042" s="82" t="s">
        <v>54</v>
      </c>
      <c r="N1042" s="82" t="s">
        <v>54</v>
      </c>
      <c r="O1042" s="82">
        <v>0</v>
      </c>
    </row>
    <row r="1043" spans="1:15" x14ac:dyDescent="0.25">
      <c r="A1043" s="54" t="s">
        <v>1983</v>
      </c>
      <c r="B1043" s="42" t="s">
        <v>1998</v>
      </c>
      <c r="C1043" s="66" t="s">
        <v>470</v>
      </c>
      <c r="D1043" s="68" t="s">
        <v>645</v>
      </c>
      <c r="E1043" s="68" t="s">
        <v>33</v>
      </c>
      <c r="F1043" s="68">
        <v>2</v>
      </c>
      <c r="G1043" s="82" t="s">
        <v>2020</v>
      </c>
      <c r="H1043" s="82" t="s">
        <v>2020</v>
      </c>
      <c r="I1043" s="82" t="s">
        <v>2020</v>
      </c>
      <c r="J1043" s="82" t="s">
        <v>2020</v>
      </c>
      <c r="K1043" s="82" t="s">
        <v>2020</v>
      </c>
      <c r="L1043" s="82" t="s">
        <v>2020</v>
      </c>
      <c r="M1043" s="82" t="s">
        <v>54</v>
      </c>
      <c r="N1043" s="82" t="s">
        <v>54</v>
      </c>
      <c r="O1043" s="82">
        <v>0</v>
      </c>
    </row>
    <row r="1044" spans="1:15" x14ac:dyDescent="0.25">
      <c r="A1044" s="53" t="s">
        <v>1984</v>
      </c>
      <c r="B1044" s="42" t="s">
        <v>1998</v>
      </c>
      <c r="C1044" s="66" t="s">
        <v>662</v>
      </c>
      <c r="D1044" s="68" t="s">
        <v>663</v>
      </c>
      <c r="E1044" s="68" t="s">
        <v>33</v>
      </c>
      <c r="F1044" s="68">
        <v>1</v>
      </c>
      <c r="G1044" s="82" t="s">
        <v>2020</v>
      </c>
      <c r="H1044" s="82" t="s">
        <v>2020</v>
      </c>
      <c r="I1044" s="82" t="s">
        <v>2020</v>
      </c>
      <c r="J1044" s="82" t="s">
        <v>2020</v>
      </c>
      <c r="K1044" s="82" t="s">
        <v>2020</v>
      </c>
      <c r="L1044" s="82" t="s">
        <v>2020</v>
      </c>
      <c r="M1044" s="82" t="s">
        <v>53</v>
      </c>
      <c r="N1044" s="82" t="s">
        <v>54</v>
      </c>
      <c r="O1044" s="82">
        <v>0</v>
      </c>
    </row>
    <row r="1045" spans="1:15" x14ac:dyDescent="0.25">
      <c r="A1045" s="54" t="s">
        <v>1985</v>
      </c>
      <c r="B1045" s="42" t="s">
        <v>1998</v>
      </c>
      <c r="C1045" s="66" t="s">
        <v>487</v>
      </c>
      <c r="D1045" s="68" t="s">
        <v>664</v>
      </c>
      <c r="E1045" s="68" t="s">
        <v>33</v>
      </c>
      <c r="F1045" s="68">
        <v>0</v>
      </c>
      <c r="G1045" s="82" t="s">
        <v>2020</v>
      </c>
      <c r="H1045" s="82" t="s">
        <v>2020</v>
      </c>
      <c r="I1045" s="82" t="s">
        <v>2020</v>
      </c>
      <c r="J1045" s="82" t="s">
        <v>2020</v>
      </c>
      <c r="K1045" s="82" t="s">
        <v>2020</v>
      </c>
      <c r="L1045" s="82" t="s">
        <v>2020</v>
      </c>
      <c r="M1045" s="82" t="s">
        <v>53</v>
      </c>
      <c r="N1045" s="82" t="s">
        <v>53</v>
      </c>
      <c r="O1045" s="82">
        <v>0</v>
      </c>
    </row>
    <row r="1046" spans="1:15" x14ac:dyDescent="0.25">
      <c r="A1046" s="53" t="s">
        <v>1986</v>
      </c>
      <c r="B1046" s="42" t="s">
        <v>1998</v>
      </c>
      <c r="C1046" s="66" t="s">
        <v>436</v>
      </c>
      <c r="D1046" s="68" t="s">
        <v>667</v>
      </c>
      <c r="E1046" s="68" t="s">
        <v>33</v>
      </c>
      <c r="F1046" s="68">
        <v>2</v>
      </c>
      <c r="G1046" s="82" t="s">
        <v>2020</v>
      </c>
      <c r="H1046" s="82" t="s">
        <v>2020</v>
      </c>
      <c r="I1046" s="82" t="s">
        <v>2020</v>
      </c>
      <c r="J1046" s="82" t="s">
        <v>2020</v>
      </c>
      <c r="K1046" s="82" t="s">
        <v>2020</v>
      </c>
      <c r="L1046" s="82" t="s">
        <v>2020</v>
      </c>
      <c r="M1046" s="82" t="s">
        <v>54</v>
      </c>
      <c r="N1046" s="82" t="s">
        <v>54</v>
      </c>
      <c r="O1046" s="82">
        <v>0</v>
      </c>
    </row>
    <row r="1047" spans="1:15" x14ac:dyDescent="0.25">
      <c r="A1047" s="54" t="s">
        <v>1987</v>
      </c>
      <c r="B1047" s="42" t="s">
        <v>1998</v>
      </c>
      <c r="C1047" s="66" t="s">
        <v>451</v>
      </c>
      <c r="D1047" s="68" t="s">
        <v>665</v>
      </c>
      <c r="E1047" s="68" t="s">
        <v>33</v>
      </c>
      <c r="F1047" s="68">
        <v>0</v>
      </c>
      <c r="G1047" s="82" t="s">
        <v>2020</v>
      </c>
      <c r="H1047" s="82" t="s">
        <v>2020</v>
      </c>
      <c r="I1047" s="82" t="s">
        <v>2020</v>
      </c>
      <c r="J1047" s="82" t="s">
        <v>2020</v>
      </c>
      <c r="K1047" s="82" t="s">
        <v>2020</v>
      </c>
      <c r="L1047" s="82" t="s">
        <v>2020</v>
      </c>
      <c r="M1047" s="82" t="s">
        <v>53</v>
      </c>
      <c r="N1047" s="82" t="s">
        <v>53</v>
      </c>
      <c r="O1047" s="82">
        <v>0</v>
      </c>
    </row>
    <row r="1048" spans="1:15" x14ac:dyDescent="0.25">
      <c r="A1048" s="53" t="s">
        <v>1988</v>
      </c>
      <c r="B1048" s="42" t="s">
        <v>1998</v>
      </c>
      <c r="C1048" s="66" t="s">
        <v>435</v>
      </c>
      <c r="D1048" s="68" t="s">
        <v>666</v>
      </c>
      <c r="E1048" s="68" t="s">
        <v>33</v>
      </c>
      <c r="F1048" s="68">
        <v>0</v>
      </c>
      <c r="G1048" s="82" t="s">
        <v>2020</v>
      </c>
      <c r="H1048" s="82" t="s">
        <v>2020</v>
      </c>
      <c r="I1048" s="82" t="s">
        <v>2020</v>
      </c>
      <c r="J1048" s="82" t="s">
        <v>2020</v>
      </c>
      <c r="K1048" s="82" t="s">
        <v>2020</v>
      </c>
      <c r="L1048" s="82" t="s">
        <v>2020</v>
      </c>
      <c r="M1048" s="82" t="s">
        <v>53</v>
      </c>
      <c r="N1048" s="82" t="s">
        <v>53</v>
      </c>
      <c r="O1048" s="82">
        <v>0</v>
      </c>
    </row>
    <row r="1049" spans="1:15" x14ac:dyDescent="0.25">
      <c r="A1049" s="54" t="s">
        <v>1989</v>
      </c>
      <c r="B1049" s="42" t="s">
        <v>1998</v>
      </c>
      <c r="C1049" s="66" t="s">
        <v>479</v>
      </c>
      <c r="D1049" s="68" t="s">
        <v>670</v>
      </c>
      <c r="E1049" s="68" t="s">
        <v>33</v>
      </c>
      <c r="F1049" s="68">
        <v>0</v>
      </c>
      <c r="G1049" s="82" t="s">
        <v>2020</v>
      </c>
      <c r="H1049" s="82" t="s">
        <v>2020</v>
      </c>
      <c r="I1049" s="82" t="s">
        <v>2020</v>
      </c>
      <c r="J1049" s="82" t="s">
        <v>2020</v>
      </c>
      <c r="K1049" s="82" t="s">
        <v>2020</v>
      </c>
      <c r="L1049" s="82" t="s">
        <v>2020</v>
      </c>
      <c r="M1049" s="82" t="s">
        <v>53</v>
      </c>
      <c r="N1049" s="82" t="s">
        <v>53</v>
      </c>
      <c r="O1049" s="82">
        <v>0</v>
      </c>
    </row>
    <row r="1050" spans="1:15" x14ac:dyDescent="0.25">
      <c r="A1050" s="53" t="s">
        <v>1990</v>
      </c>
      <c r="B1050" s="42" t="s">
        <v>1998</v>
      </c>
      <c r="C1050" s="66" t="s">
        <v>671</v>
      </c>
      <c r="D1050" s="68" t="s">
        <v>672</v>
      </c>
      <c r="E1050" s="68" t="s">
        <v>33</v>
      </c>
      <c r="F1050" s="68">
        <v>2</v>
      </c>
      <c r="G1050" s="82" t="s">
        <v>2020</v>
      </c>
      <c r="H1050" s="82" t="s">
        <v>2020</v>
      </c>
      <c r="I1050" s="82" t="s">
        <v>2020</v>
      </c>
      <c r="J1050" s="82" t="s">
        <v>2020</v>
      </c>
      <c r="K1050" s="82" t="s">
        <v>2020</v>
      </c>
      <c r="L1050" s="82" t="s">
        <v>2020</v>
      </c>
      <c r="M1050" s="82" t="s">
        <v>54</v>
      </c>
      <c r="N1050" s="82" t="s">
        <v>54</v>
      </c>
      <c r="O1050" s="82" t="s">
        <v>53</v>
      </c>
    </row>
    <row r="1051" spans="1:15" x14ac:dyDescent="0.25">
      <c r="A1051" s="54" t="s">
        <v>1991</v>
      </c>
      <c r="B1051" s="42" t="s">
        <v>1998</v>
      </c>
      <c r="C1051" s="66" t="s">
        <v>449</v>
      </c>
      <c r="D1051" s="68" t="s">
        <v>673</v>
      </c>
      <c r="E1051" s="68" t="s">
        <v>33</v>
      </c>
      <c r="F1051" s="68">
        <v>0</v>
      </c>
      <c r="G1051" s="82" t="s">
        <v>2020</v>
      </c>
      <c r="H1051" s="82" t="s">
        <v>2020</v>
      </c>
      <c r="I1051" s="82" t="s">
        <v>2020</v>
      </c>
      <c r="J1051" s="82" t="s">
        <v>2020</v>
      </c>
      <c r="K1051" s="82" t="s">
        <v>2020</v>
      </c>
      <c r="L1051" s="82" t="s">
        <v>2020</v>
      </c>
      <c r="M1051" s="82" t="s">
        <v>53</v>
      </c>
      <c r="N1051" s="82" t="s">
        <v>53</v>
      </c>
      <c r="O1051" s="82" t="s">
        <v>53</v>
      </c>
    </row>
    <row r="1052" spans="1:15" x14ac:dyDescent="0.25">
      <c r="A1052" s="53" t="s">
        <v>1992</v>
      </c>
      <c r="B1052" s="42" t="s">
        <v>1998</v>
      </c>
      <c r="C1052" s="66" t="s">
        <v>456</v>
      </c>
      <c r="D1052" s="68" t="s">
        <v>674</v>
      </c>
      <c r="E1052" s="68" t="s">
        <v>33</v>
      </c>
      <c r="F1052" s="68">
        <v>0</v>
      </c>
      <c r="G1052" s="82" t="s">
        <v>2020</v>
      </c>
      <c r="H1052" s="82" t="s">
        <v>2020</v>
      </c>
      <c r="I1052" s="82" t="s">
        <v>2020</v>
      </c>
      <c r="J1052" s="82" t="s">
        <v>2020</v>
      </c>
      <c r="K1052" s="82" t="s">
        <v>2020</v>
      </c>
      <c r="L1052" s="82" t="s">
        <v>2020</v>
      </c>
      <c r="M1052" s="82" t="s">
        <v>53</v>
      </c>
      <c r="N1052" s="82" t="s">
        <v>53</v>
      </c>
      <c r="O1052" s="82" t="s">
        <v>53</v>
      </c>
    </row>
    <row r="1053" spans="1:15" x14ac:dyDescent="0.25">
      <c r="A1053" s="54" t="s">
        <v>1993</v>
      </c>
      <c r="B1053" s="42" t="s">
        <v>1998</v>
      </c>
      <c r="C1053" s="66" t="s">
        <v>675</v>
      </c>
      <c r="D1053" s="68" t="s">
        <v>676</v>
      </c>
      <c r="E1053" s="68" t="s">
        <v>33</v>
      </c>
      <c r="F1053" s="68">
        <v>0</v>
      </c>
      <c r="G1053" s="82" t="s">
        <v>2020</v>
      </c>
      <c r="H1053" s="82" t="s">
        <v>2020</v>
      </c>
      <c r="I1053" s="82" t="s">
        <v>2020</v>
      </c>
      <c r="J1053" s="82" t="s">
        <v>2020</v>
      </c>
      <c r="K1053" s="82" t="s">
        <v>2020</v>
      </c>
      <c r="L1053" s="82" t="s">
        <v>2020</v>
      </c>
      <c r="M1053" s="82" t="s">
        <v>53</v>
      </c>
      <c r="N1053" s="82" t="s">
        <v>53</v>
      </c>
      <c r="O1053" s="82" t="s">
        <v>53</v>
      </c>
    </row>
    <row r="1054" spans="1:15" x14ac:dyDescent="0.25">
      <c r="A1054" s="53" t="s">
        <v>1994</v>
      </c>
      <c r="B1054" s="42" t="s">
        <v>1998</v>
      </c>
      <c r="C1054" s="66" t="s">
        <v>495</v>
      </c>
      <c r="D1054" s="68" t="s">
        <v>679</v>
      </c>
      <c r="E1054" s="68" t="s">
        <v>33</v>
      </c>
      <c r="F1054" s="68">
        <v>0</v>
      </c>
      <c r="G1054" s="82" t="s">
        <v>2020</v>
      </c>
      <c r="H1054" s="82" t="s">
        <v>2020</v>
      </c>
      <c r="I1054" s="82" t="s">
        <v>2020</v>
      </c>
      <c r="J1054" s="82" t="s">
        <v>2020</v>
      </c>
      <c r="K1054" s="82" t="s">
        <v>2020</v>
      </c>
      <c r="L1054" s="82" t="s">
        <v>2020</v>
      </c>
      <c r="M1054" s="82" t="s">
        <v>53</v>
      </c>
      <c r="N1054" s="82" t="s">
        <v>53</v>
      </c>
      <c r="O1054" s="82" t="s">
        <v>53</v>
      </c>
    </row>
    <row r="1055" spans="1:15" x14ac:dyDescent="0.25">
      <c r="A1055" s="54" t="s">
        <v>1995</v>
      </c>
      <c r="B1055" s="42" t="s">
        <v>1998</v>
      </c>
      <c r="C1055" s="66" t="s">
        <v>496</v>
      </c>
      <c r="D1055" s="68" t="s">
        <v>680</v>
      </c>
      <c r="E1055" s="68" t="s">
        <v>33</v>
      </c>
      <c r="F1055" s="68">
        <v>1</v>
      </c>
      <c r="G1055" s="82" t="s">
        <v>2020</v>
      </c>
      <c r="H1055" s="82" t="s">
        <v>2020</v>
      </c>
      <c r="I1055" s="82" t="s">
        <v>2020</v>
      </c>
      <c r="J1055" s="82" t="s">
        <v>2020</v>
      </c>
      <c r="K1055" s="82" t="s">
        <v>2020</v>
      </c>
      <c r="L1055" s="82" t="s">
        <v>2020</v>
      </c>
      <c r="M1055" s="82" t="s">
        <v>53</v>
      </c>
      <c r="N1055" s="82" t="s">
        <v>54</v>
      </c>
      <c r="O1055" s="82" t="s">
        <v>53</v>
      </c>
    </row>
    <row r="1056" spans="1:15" x14ac:dyDescent="0.25">
      <c r="A1056" s="53" t="s">
        <v>1996</v>
      </c>
      <c r="B1056" s="42" t="s">
        <v>1998</v>
      </c>
      <c r="C1056" s="66" t="s">
        <v>1235</v>
      </c>
      <c r="D1056" s="68" t="s">
        <v>1237</v>
      </c>
      <c r="E1056" s="68" t="s">
        <v>33</v>
      </c>
      <c r="F1056" s="68">
        <v>0</v>
      </c>
      <c r="G1056" s="82" t="s">
        <v>2020</v>
      </c>
      <c r="H1056" s="82" t="s">
        <v>2020</v>
      </c>
      <c r="I1056" s="82" t="s">
        <v>2020</v>
      </c>
      <c r="J1056" s="82" t="s">
        <v>2020</v>
      </c>
      <c r="K1056" s="82" t="s">
        <v>2020</v>
      </c>
      <c r="L1056" s="82" t="s">
        <v>2020</v>
      </c>
      <c r="M1056" s="82" t="s">
        <v>53</v>
      </c>
      <c r="N1056" s="82" t="s">
        <v>53</v>
      </c>
      <c r="O1056" s="82" t="s">
        <v>53</v>
      </c>
    </row>
  </sheetData>
  <sheetProtection autoFilter="0"/>
  <mergeCells count="3">
    <mergeCell ref="G21:I21"/>
    <mergeCell ref="J21:L21"/>
    <mergeCell ref="M21:O21"/>
  </mergeCells>
  <conditionalFormatting sqref="G24:O1056">
    <cfRule type="containsText" dxfId="8" priority="1" operator="containsText" text="Ingen brist">
      <formula>NOT(ISERROR(SEARCH("Ingen brist",G24)))</formula>
    </cfRule>
  </conditionalFormatting>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defaultColWidth="0" defaultRowHeight="14.45" customHeight="1" zeroHeight="1" x14ac:dyDescent="0.25"/>
  <cols>
    <col min="1" max="1" width="66.140625" style="42" customWidth="1"/>
    <col min="2" max="2" width="12.85546875" style="42" customWidth="1"/>
    <col min="3" max="3" width="12.140625" style="42" customWidth="1"/>
    <col min="4" max="4" width="15.7109375" style="42" customWidth="1"/>
    <col min="5" max="11" width="8.85546875" style="42" customWidth="1"/>
    <col min="12" max="16384" width="8.85546875" style="42" hidden="1"/>
  </cols>
  <sheetData>
    <row r="1" spans="1:11" ht="15" x14ac:dyDescent="0.25"/>
    <row r="2" spans="1:11" ht="15" x14ac:dyDescent="0.25"/>
    <row r="3" spans="1:11" ht="15" x14ac:dyDescent="0.25"/>
    <row r="4" spans="1:11" ht="15" x14ac:dyDescent="0.25">
      <c r="A4" s="43" t="s">
        <v>63</v>
      </c>
    </row>
    <row r="5" spans="1:11" ht="15" x14ac:dyDescent="0.25"/>
    <row r="6" spans="1:11" ht="14.45" customHeight="1" x14ac:dyDescent="0.25">
      <c r="A6" s="121" t="s">
        <v>64</v>
      </c>
      <c r="B6" s="121"/>
      <c r="C6" s="121"/>
      <c r="D6" s="121"/>
      <c r="E6" s="121"/>
      <c r="F6" s="121"/>
      <c r="G6" s="121"/>
      <c r="H6" s="121"/>
      <c r="I6" s="121"/>
      <c r="J6" s="121"/>
      <c r="K6" s="121"/>
    </row>
    <row r="7" spans="1:11" ht="15" x14ac:dyDescent="0.25">
      <c r="A7" s="121"/>
      <c r="B7" s="121"/>
      <c r="C7" s="121"/>
      <c r="D7" s="121"/>
      <c r="E7" s="121"/>
      <c r="F7" s="121"/>
      <c r="G7" s="121"/>
      <c r="H7" s="121"/>
      <c r="I7" s="121"/>
      <c r="J7" s="121"/>
      <c r="K7" s="121"/>
    </row>
    <row r="8" spans="1:11" ht="15" x14ac:dyDescent="0.25">
      <c r="A8" s="121"/>
      <c r="B8" s="121"/>
      <c r="C8" s="121"/>
      <c r="D8" s="121"/>
      <c r="E8" s="121"/>
      <c r="F8" s="121"/>
      <c r="G8" s="121"/>
      <c r="H8" s="121"/>
      <c r="I8" s="121"/>
      <c r="J8" s="121"/>
      <c r="K8" s="121"/>
    </row>
    <row r="9" spans="1:11" ht="15" x14ac:dyDescent="0.25">
      <c r="A9" s="121"/>
      <c r="B9" s="121"/>
      <c r="C9" s="121"/>
      <c r="D9" s="121"/>
      <c r="E9" s="121"/>
      <c r="F9" s="121"/>
      <c r="G9" s="121"/>
      <c r="H9" s="121"/>
      <c r="I9" s="121"/>
      <c r="J9" s="121"/>
      <c r="K9" s="121"/>
    </row>
    <row r="10" spans="1:11" ht="15" x14ac:dyDescent="0.25">
      <c r="A10" s="121" t="s">
        <v>65</v>
      </c>
      <c r="B10" s="121"/>
      <c r="C10" s="121"/>
      <c r="D10" s="121"/>
      <c r="E10" s="121"/>
      <c r="F10" s="121"/>
      <c r="G10" s="121"/>
      <c r="H10" s="121"/>
      <c r="I10" s="121"/>
      <c r="J10" s="121"/>
      <c r="K10" s="121"/>
    </row>
    <row r="11" spans="1:11" ht="15" x14ac:dyDescent="0.25">
      <c r="A11" s="121"/>
      <c r="B11" s="121"/>
      <c r="C11" s="121"/>
      <c r="D11" s="121"/>
      <c r="E11" s="121"/>
      <c r="F11" s="121"/>
      <c r="G11" s="121"/>
      <c r="H11" s="121"/>
      <c r="I11" s="121"/>
      <c r="J11" s="121"/>
      <c r="K11" s="121"/>
    </row>
    <row r="12" spans="1:11" ht="15" x14ac:dyDescent="0.25">
      <c r="A12" s="121"/>
      <c r="B12" s="121"/>
      <c r="C12" s="121"/>
      <c r="D12" s="121"/>
      <c r="E12" s="121"/>
      <c r="F12" s="121"/>
      <c r="G12" s="121"/>
      <c r="H12" s="121"/>
      <c r="I12" s="121"/>
      <c r="J12" s="121"/>
      <c r="K12" s="121"/>
    </row>
    <row r="13" spans="1:11" ht="15" x14ac:dyDescent="0.25">
      <c r="A13" s="121"/>
      <c r="B13" s="121"/>
      <c r="C13" s="121"/>
      <c r="D13" s="121"/>
      <c r="E13" s="121"/>
      <c r="F13" s="121"/>
      <c r="G13" s="121"/>
      <c r="H13" s="121"/>
      <c r="I13" s="121"/>
      <c r="J13" s="121"/>
      <c r="K13" s="121"/>
    </row>
    <row r="14" spans="1:11" ht="15" x14ac:dyDescent="0.25">
      <c r="A14" s="44"/>
      <c r="B14" s="45"/>
      <c r="C14" s="45"/>
      <c r="D14" s="45"/>
    </row>
    <row r="15" spans="1:11" ht="15" x14ac:dyDescent="0.25">
      <c r="A15" s="122" t="s">
        <v>66</v>
      </c>
      <c r="B15" s="122"/>
      <c r="C15" s="122"/>
      <c r="D15" s="122"/>
      <c r="E15" s="122"/>
      <c r="F15" s="122"/>
      <c r="G15" s="122"/>
      <c r="H15" s="122"/>
      <c r="I15" s="122"/>
      <c r="J15" s="122"/>
      <c r="K15" s="122"/>
    </row>
    <row r="16" spans="1:11" ht="9" customHeight="1" x14ac:dyDescent="0.25">
      <c r="A16" s="122"/>
      <c r="B16" s="122"/>
      <c r="C16" s="122"/>
      <c r="D16" s="122"/>
      <c r="E16" s="122"/>
      <c r="F16" s="122"/>
      <c r="G16" s="122"/>
      <c r="H16" s="122"/>
      <c r="I16" s="122"/>
      <c r="J16" s="122"/>
      <c r="K16" s="122"/>
    </row>
    <row r="17" spans="1:11" ht="15" x14ac:dyDescent="0.25">
      <c r="A17" s="46"/>
      <c r="B17" s="47"/>
      <c r="C17" s="47"/>
      <c r="D17" s="47"/>
    </row>
    <row r="18" spans="1:11" ht="14.45" customHeight="1" x14ac:dyDescent="0.25">
      <c r="A18" s="122" t="s">
        <v>67</v>
      </c>
      <c r="B18" s="122"/>
      <c r="C18" s="122"/>
      <c r="D18" s="122"/>
      <c r="E18" s="122"/>
      <c r="F18" s="122"/>
      <c r="G18" s="122"/>
      <c r="H18" s="122"/>
      <c r="I18" s="122"/>
      <c r="J18" s="122"/>
      <c r="K18" s="122"/>
    </row>
    <row r="19" spans="1:11" ht="15" x14ac:dyDescent="0.25">
      <c r="A19" s="122"/>
      <c r="B19" s="122"/>
      <c r="C19" s="122"/>
      <c r="D19" s="122"/>
      <c r="E19" s="122"/>
      <c r="F19" s="122"/>
      <c r="G19" s="122"/>
      <c r="H19" s="122"/>
      <c r="I19" s="122"/>
      <c r="J19" s="122"/>
      <c r="K19" s="122"/>
    </row>
    <row r="20" spans="1:11" ht="7.9" customHeight="1" x14ac:dyDescent="0.25">
      <c r="A20" s="122"/>
      <c r="B20" s="122"/>
      <c r="C20" s="122"/>
      <c r="D20" s="122"/>
      <c r="E20" s="122"/>
      <c r="F20" s="122"/>
      <c r="G20" s="122"/>
      <c r="H20" s="122"/>
      <c r="I20" s="122"/>
      <c r="J20" s="122"/>
      <c r="K20" s="122"/>
    </row>
    <row r="21" spans="1:11" ht="15" x14ac:dyDescent="0.25">
      <c r="A21" s="46"/>
      <c r="B21" s="47"/>
      <c r="C21" s="47"/>
      <c r="D21" s="47"/>
    </row>
    <row r="22" spans="1:11" ht="15" x14ac:dyDescent="0.25">
      <c r="A22" s="121" t="s">
        <v>68</v>
      </c>
      <c r="B22" s="121"/>
      <c r="C22" s="121"/>
      <c r="D22" s="121"/>
      <c r="E22" s="121"/>
      <c r="F22" s="121"/>
      <c r="G22" s="121"/>
      <c r="H22" s="121"/>
      <c r="I22" s="121"/>
      <c r="J22" s="121"/>
      <c r="K22" s="121"/>
    </row>
    <row r="23" spans="1:11" ht="6.6" customHeight="1" x14ac:dyDescent="0.25">
      <c r="A23" s="121"/>
      <c r="B23" s="121"/>
      <c r="C23" s="121"/>
      <c r="D23" s="121"/>
      <c r="E23" s="121"/>
      <c r="F23" s="121"/>
      <c r="G23" s="121"/>
      <c r="H23" s="121"/>
      <c r="I23" s="121"/>
      <c r="J23" s="121"/>
      <c r="K23" s="121"/>
    </row>
    <row r="24" spans="1:11" ht="15" x14ac:dyDescent="0.25">
      <c r="A24" s="121"/>
      <c r="B24" s="121"/>
      <c r="C24" s="121"/>
      <c r="D24" s="121"/>
      <c r="E24" s="121"/>
      <c r="F24" s="121"/>
      <c r="G24" s="121"/>
      <c r="H24" s="121"/>
      <c r="I24" s="121"/>
      <c r="J24" s="121"/>
      <c r="K24" s="121"/>
    </row>
    <row r="25" spans="1:11" ht="15" x14ac:dyDescent="0.25">
      <c r="A25" s="44"/>
      <c r="B25" s="45"/>
      <c r="C25" s="45"/>
      <c r="D25" s="45"/>
    </row>
    <row r="26" spans="1:11" ht="15" x14ac:dyDescent="0.25">
      <c r="A26" s="123" t="s">
        <v>69</v>
      </c>
      <c r="B26" s="123"/>
      <c r="C26" s="123"/>
      <c r="D26" s="123"/>
      <c r="E26" s="123"/>
      <c r="F26" s="123"/>
      <c r="G26" s="123"/>
      <c r="H26" s="123"/>
      <c r="I26" s="123"/>
      <c r="J26" s="123"/>
      <c r="K26" s="123"/>
    </row>
    <row r="27" spans="1:11" ht="7.9" customHeight="1" x14ac:dyDescent="0.25">
      <c r="A27" s="123"/>
      <c r="B27" s="123"/>
      <c r="C27" s="123"/>
      <c r="D27" s="123"/>
      <c r="E27" s="123"/>
      <c r="F27" s="123"/>
      <c r="G27" s="123"/>
      <c r="H27" s="123"/>
      <c r="I27" s="123"/>
      <c r="J27" s="123"/>
      <c r="K27" s="123"/>
    </row>
    <row r="28" spans="1:11" ht="8.4499999999999993" customHeight="1" x14ac:dyDescent="0.25">
      <c r="A28" s="123"/>
      <c r="B28" s="123"/>
      <c r="C28" s="123"/>
      <c r="D28" s="123"/>
      <c r="E28" s="123"/>
      <c r="F28" s="123"/>
      <c r="G28" s="123"/>
      <c r="H28" s="123"/>
      <c r="I28" s="123"/>
      <c r="J28" s="123"/>
      <c r="K28" s="123"/>
    </row>
    <row r="29" spans="1:11" ht="15" x14ac:dyDescent="0.25">
      <c r="A29" s="119" t="s">
        <v>70</v>
      </c>
      <c r="B29" s="119"/>
      <c r="C29" s="119"/>
      <c r="D29" s="119"/>
      <c r="E29" s="119"/>
      <c r="F29" s="119"/>
      <c r="G29" s="119"/>
      <c r="H29" s="119"/>
      <c r="I29" s="119"/>
      <c r="J29" s="119"/>
      <c r="K29" s="119"/>
    </row>
    <row r="30" spans="1:11" ht="15" x14ac:dyDescent="0.25">
      <c r="B30" s="48"/>
      <c r="C30" s="48"/>
      <c r="D30" s="48"/>
    </row>
    <row r="31" spans="1:11" ht="15" x14ac:dyDescent="0.25">
      <c r="A31" s="120" t="s">
        <v>71</v>
      </c>
      <c r="B31" s="120"/>
      <c r="C31" s="120"/>
      <c r="D31" s="120"/>
      <c r="E31" s="120"/>
      <c r="F31" s="120"/>
      <c r="G31" s="120"/>
      <c r="H31" s="120"/>
      <c r="I31" s="120"/>
      <c r="J31" s="120"/>
      <c r="K31" s="120"/>
    </row>
    <row r="32" spans="1:11" ht="9.6" customHeight="1" x14ac:dyDescent="0.25">
      <c r="A32" s="120"/>
      <c r="B32" s="120"/>
      <c r="C32" s="120"/>
      <c r="D32" s="120"/>
      <c r="E32" s="120"/>
      <c r="F32" s="120"/>
      <c r="G32" s="120"/>
      <c r="H32" s="120"/>
      <c r="I32" s="120"/>
      <c r="J32" s="120"/>
      <c r="K32" s="120"/>
    </row>
  </sheetData>
  <mergeCells count="8">
    <mergeCell ref="A29:K29"/>
    <mergeCell ref="A31:K32"/>
    <mergeCell ref="A6:K9"/>
    <mergeCell ref="A10:K13"/>
    <mergeCell ref="A15:K16"/>
    <mergeCell ref="A18:K20"/>
    <mergeCell ref="A22:K24"/>
    <mergeCell ref="A26:K2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4"/>
  <sheetViews>
    <sheetView tabSelected="1" zoomScaleNormal="100" workbookViewId="0">
      <pane xSplit="7" ySplit="12" topLeftCell="H13" activePane="bottomRight" state="frozen"/>
      <selection pane="topRight" activeCell="H1" sqref="H1"/>
      <selection pane="bottomLeft" activeCell="A13" sqref="A13"/>
      <selection pane="bottomRight" activeCell="A2" sqref="A2"/>
    </sheetView>
  </sheetViews>
  <sheetFormatPr defaultColWidth="0" defaultRowHeight="15" zeroHeight="1" x14ac:dyDescent="0.25"/>
  <cols>
    <col min="1" max="1" width="19" style="29" customWidth="1"/>
    <col min="2" max="2" width="14.140625" style="29" customWidth="1"/>
    <col min="3" max="3" width="14" style="29" customWidth="1"/>
    <col min="4" max="4" width="51" style="29" customWidth="1"/>
    <col min="5" max="5" width="18.7109375" style="29" customWidth="1"/>
    <col min="6" max="6" width="17.7109375" style="29" customWidth="1"/>
    <col min="7" max="7" width="12.85546875" style="30" customWidth="1"/>
    <col min="8" max="8" width="17.5703125" style="31" customWidth="1"/>
    <col min="9" max="9" width="19" style="32" customWidth="1"/>
    <col min="10" max="10" width="34.28515625" style="32" customWidth="1"/>
    <col min="11" max="11" width="27.7109375" style="32" customWidth="1"/>
    <col min="12" max="12" width="24.28515625" style="32" customWidth="1"/>
    <col min="13" max="13" width="23" style="32" customWidth="1"/>
    <col min="14" max="14" width="22.42578125" style="32" customWidth="1"/>
    <col min="15" max="15" width="20.42578125" style="32" customWidth="1"/>
    <col min="16" max="16" width="29.85546875" style="32" customWidth="1"/>
    <col min="17" max="17" width="24.28515625" style="32" customWidth="1"/>
    <col min="18" max="18" width="21.85546875" style="32" customWidth="1"/>
    <col min="19" max="19" width="17.140625" style="32" customWidth="1"/>
    <col min="20" max="20" width="25.85546875" style="32" customWidth="1"/>
    <col min="21" max="21" width="19.28515625" style="32" customWidth="1"/>
    <col min="22" max="22" width="21.7109375" style="32" customWidth="1"/>
    <col min="23" max="24" width="24.28515625" style="32" customWidth="1"/>
    <col min="25" max="25" width="25.85546875" style="32" customWidth="1"/>
    <col min="26" max="26" width="18.85546875" style="32" customWidth="1"/>
    <col min="27" max="27" width="28.140625" style="91" customWidth="1"/>
    <col min="28" max="29" width="1.42578125" hidden="1" customWidth="1"/>
    <col min="30" max="16384" width="0" style="88" hidden="1"/>
  </cols>
  <sheetData>
    <row r="1" spans="1:29" s="12" customFormat="1" x14ac:dyDescent="0.25">
      <c r="A1" s="1"/>
      <c r="B1" s="1"/>
      <c r="C1" s="1"/>
      <c r="D1" s="1"/>
      <c r="E1" s="1"/>
      <c r="F1" s="1"/>
      <c r="G1" s="2"/>
      <c r="H1" s="3"/>
      <c r="I1" s="7"/>
      <c r="J1" s="7"/>
      <c r="K1" s="7"/>
      <c r="L1" s="7"/>
      <c r="M1" s="7"/>
      <c r="N1" s="7"/>
      <c r="O1" s="7"/>
      <c r="P1" s="7"/>
      <c r="Q1" s="7"/>
      <c r="R1" s="7"/>
      <c r="S1" s="7"/>
      <c r="U1" s="7"/>
      <c r="V1" s="7"/>
      <c r="W1" s="7"/>
      <c r="X1" s="7"/>
      <c r="Y1" s="7"/>
      <c r="Z1" s="7"/>
      <c r="AA1" s="111" t="s">
        <v>72</v>
      </c>
    </row>
    <row r="2" spans="1:29" s="12" customFormat="1" x14ac:dyDescent="0.25">
      <c r="A2" s="1"/>
      <c r="B2" s="1"/>
      <c r="C2" s="1"/>
      <c r="D2" s="1"/>
      <c r="E2" s="1"/>
      <c r="F2" s="1"/>
      <c r="G2" s="2"/>
      <c r="H2" s="3"/>
      <c r="I2" s="7"/>
      <c r="J2" s="7"/>
      <c r="K2" s="7"/>
      <c r="L2" s="7"/>
      <c r="M2" s="7"/>
      <c r="N2" s="7"/>
      <c r="O2" s="7"/>
      <c r="P2" s="7"/>
      <c r="Q2" s="7"/>
      <c r="R2" s="7"/>
      <c r="S2" s="7"/>
      <c r="T2" s="7"/>
      <c r="U2" s="7"/>
      <c r="V2" s="7"/>
      <c r="W2" s="7"/>
      <c r="X2" s="7"/>
      <c r="Y2" s="7"/>
      <c r="Z2" s="7"/>
      <c r="AA2" s="111"/>
    </row>
    <row r="3" spans="1:29" s="12" customFormat="1" x14ac:dyDescent="0.25">
      <c r="A3" s="1"/>
      <c r="B3" s="1"/>
      <c r="C3" s="1"/>
      <c r="D3" s="1"/>
      <c r="E3" s="1"/>
      <c r="F3" s="1"/>
      <c r="G3" s="2"/>
      <c r="H3" s="3"/>
      <c r="I3" s="7"/>
      <c r="J3" s="7"/>
      <c r="K3" s="7"/>
      <c r="L3" s="7"/>
      <c r="M3" s="7"/>
      <c r="N3" s="7"/>
      <c r="O3" s="7"/>
      <c r="P3" s="7"/>
      <c r="Q3" s="7"/>
      <c r="R3" s="7"/>
      <c r="S3" s="7"/>
      <c r="T3" s="7"/>
      <c r="U3" s="7"/>
      <c r="V3" s="7"/>
      <c r="W3" s="7"/>
      <c r="X3" s="7"/>
      <c r="Y3" s="7"/>
      <c r="Z3" s="7"/>
      <c r="AA3" s="111"/>
    </row>
    <row r="4" spans="1:29" s="12" customFormat="1" x14ac:dyDescent="0.25">
      <c r="A4" s="5" t="s">
        <v>13</v>
      </c>
      <c r="B4" s="6"/>
      <c r="C4" s="4"/>
      <c r="D4" s="4"/>
      <c r="E4" s="49"/>
      <c r="F4" s="51" t="s">
        <v>27</v>
      </c>
      <c r="G4" s="33" t="s">
        <v>28</v>
      </c>
      <c r="H4" s="3"/>
      <c r="I4" s="7"/>
      <c r="J4" s="7"/>
      <c r="K4" s="7"/>
      <c r="L4" s="7"/>
      <c r="M4" s="7"/>
      <c r="N4" s="7"/>
      <c r="O4" s="7"/>
      <c r="P4" s="7"/>
      <c r="Q4" s="7"/>
      <c r="R4" s="7"/>
      <c r="S4" s="7"/>
      <c r="T4" s="7"/>
      <c r="U4" s="7"/>
      <c r="V4" s="7"/>
      <c r="W4" s="7"/>
      <c r="X4" s="7"/>
      <c r="Y4" s="7"/>
      <c r="Z4" s="7"/>
      <c r="AA4" s="111"/>
    </row>
    <row r="5" spans="1:29" s="12" customFormat="1" x14ac:dyDescent="0.25">
      <c r="A5" s="5" t="s">
        <v>14</v>
      </c>
      <c r="B5" s="6"/>
      <c r="C5" s="4"/>
      <c r="D5" s="4"/>
      <c r="E5" s="50" t="s">
        <v>29</v>
      </c>
      <c r="F5" s="55">
        <f>COUNTA(E13:E1829)</f>
        <v>268</v>
      </c>
      <c r="G5" s="34"/>
      <c r="H5" s="3"/>
      <c r="I5" s="7"/>
      <c r="J5" s="7"/>
      <c r="K5" s="7"/>
      <c r="L5" s="7"/>
      <c r="M5" s="7"/>
      <c r="N5" s="7"/>
      <c r="O5" s="7"/>
      <c r="P5" s="7"/>
      <c r="Q5" s="7"/>
      <c r="R5" s="7"/>
      <c r="S5" s="7"/>
      <c r="T5" s="7"/>
      <c r="U5" s="7"/>
      <c r="V5" s="7"/>
      <c r="W5" s="7"/>
      <c r="X5" s="7"/>
      <c r="Y5" s="7"/>
      <c r="Z5" s="7"/>
      <c r="AA5" s="111"/>
    </row>
    <row r="6" spans="1:29" s="12" customFormat="1" x14ac:dyDescent="0.25">
      <c r="A6" s="8" t="s">
        <v>983</v>
      </c>
      <c r="B6" s="6"/>
      <c r="C6" s="4"/>
      <c r="D6" s="4"/>
      <c r="E6" s="50" t="s">
        <v>30</v>
      </c>
      <c r="F6" s="52">
        <f>COUNTIF(G13:G1289,"&gt;0")</f>
        <v>151</v>
      </c>
      <c r="G6" s="40">
        <f>F6/F5</f>
        <v>0.56343283582089554</v>
      </c>
      <c r="H6" s="3"/>
      <c r="I6" s="7"/>
      <c r="J6" s="7"/>
      <c r="K6" s="7"/>
      <c r="L6" s="7"/>
      <c r="M6" s="7"/>
      <c r="N6" s="7"/>
      <c r="O6" s="7"/>
      <c r="P6" s="7"/>
      <c r="Q6" s="7"/>
      <c r="R6" s="7"/>
      <c r="S6" s="7"/>
      <c r="T6" s="7"/>
      <c r="U6" s="7"/>
      <c r="V6" s="7"/>
      <c r="W6" s="7"/>
      <c r="X6" s="7"/>
      <c r="Y6" s="7"/>
      <c r="Z6" s="7"/>
      <c r="AA6" s="111"/>
    </row>
    <row r="7" spans="1:29" s="12" customFormat="1" x14ac:dyDescent="0.25">
      <c r="A7" s="9" t="s">
        <v>15</v>
      </c>
      <c r="B7" s="9"/>
      <c r="E7" s="50" t="s">
        <v>31</v>
      </c>
      <c r="F7" s="52">
        <f>COUNTIF(G13:G1829,0)</f>
        <v>117</v>
      </c>
      <c r="G7" s="40">
        <f>F7/F5</f>
        <v>0.43656716417910446</v>
      </c>
      <c r="H7" s="11"/>
      <c r="I7" s="7"/>
      <c r="J7" s="7"/>
      <c r="K7" s="7"/>
      <c r="L7" s="7"/>
      <c r="M7" s="7"/>
      <c r="N7" s="7"/>
      <c r="O7" s="7"/>
      <c r="P7" s="7"/>
      <c r="Q7" s="7"/>
      <c r="R7" s="7"/>
      <c r="S7" s="7"/>
      <c r="T7" s="7"/>
      <c r="U7" s="7"/>
      <c r="V7" s="7"/>
      <c r="W7" s="7"/>
      <c r="X7" s="7"/>
      <c r="Y7" s="7"/>
      <c r="Z7" s="7"/>
      <c r="AA7" s="111"/>
    </row>
    <row r="8" spans="1:29" s="12" customFormat="1" x14ac:dyDescent="0.25">
      <c r="A8" s="9"/>
      <c r="B8" s="9"/>
      <c r="C8" s="10"/>
      <c r="D8" s="10"/>
      <c r="E8" s="10"/>
      <c r="F8" s="10"/>
      <c r="G8" s="41"/>
      <c r="H8" s="13" t="s">
        <v>98</v>
      </c>
      <c r="I8" s="13"/>
      <c r="J8" s="14"/>
      <c r="K8" s="14"/>
      <c r="L8" s="14"/>
      <c r="M8" s="14"/>
      <c r="N8" s="14"/>
      <c r="O8" s="14"/>
      <c r="P8" s="14"/>
      <c r="Q8" s="14"/>
      <c r="R8" s="14"/>
      <c r="S8" s="14"/>
      <c r="T8" s="14" t="s">
        <v>981</v>
      </c>
      <c r="U8" s="14"/>
      <c r="V8" s="14"/>
      <c r="W8" s="14"/>
      <c r="X8" s="14"/>
      <c r="Y8" s="14"/>
      <c r="Z8" s="14"/>
      <c r="AA8" s="112"/>
    </row>
    <row r="9" spans="1:29" s="87" customFormat="1" ht="12.75" x14ac:dyDescent="0.2">
      <c r="A9" s="15"/>
      <c r="B9" s="15"/>
      <c r="C9" s="16"/>
      <c r="D9" s="16"/>
      <c r="E9" s="16"/>
      <c r="F9" s="16"/>
      <c r="G9" s="17"/>
      <c r="H9" s="35" t="s">
        <v>100</v>
      </c>
      <c r="I9" s="18" t="s">
        <v>101</v>
      </c>
      <c r="J9" s="18" t="s">
        <v>101</v>
      </c>
      <c r="K9" s="18" t="s">
        <v>101</v>
      </c>
      <c r="L9" s="18" t="s">
        <v>101</v>
      </c>
      <c r="M9" s="18" t="s">
        <v>101</v>
      </c>
      <c r="N9" s="18" t="s">
        <v>101</v>
      </c>
      <c r="O9" s="18" t="s">
        <v>101</v>
      </c>
      <c r="P9" s="18" t="s">
        <v>101</v>
      </c>
      <c r="Q9" s="18" t="s">
        <v>101</v>
      </c>
      <c r="R9" s="18" t="s">
        <v>101</v>
      </c>
      <c r="S9" s="18" t="s">
        <v>101</v>
      </c>
      <c r="T9" s="18" t="s">
        <v>101</v>
      </c>
      <c r="U9" s="18" t="s">
        <v>102</v>
      </c>
      <c r="V9" s="18" t="s">
        <v>101</v>
      </c>
      <c r="W9" s="18" t="s">
        <v>101</v>
      </c>
      <c r="X9" s="18" t="s">
        <v>101</v>
      </c>
      <c r="Y9" s="18" t="s">
        <v>101</v>
      </c>
      <c r="Z9" s="18" t="s">
        <v>101</v>
      </c>
      <c r="AA9" s="89" t="s">
        <v>73</v>
      </c>
    </row>
    <row r="10" spans="1:29" s="87" customFormat="1" ht="114.75" x14ac:dyDescent="0.2">
      <c r="A10" s="20" t="s">
        <v>16</v>
      </c>
      <c r="B10" s="20" t="s">
        <v>17</v>
      </c>
      <c r="C10" s="21" t="s">
        <v>18</v>
      </c>
      <c r="D10" s="21" t="s">
        <v>19</v>
      </c>
      <c r="E10" s="21" t="s">
        <v>75</v>
      </c>
      <c r="F10" s="21" t="s">
        <v>20</v>
      </c>
      <c r="G10" s="20" t="s">
        <v>21</v>
      </c>
      <c r="H10" s="36" t="s">
        <v>0</v>
      </c>
      <c r="I10" s="20" t="s">
        <v>22</v>
      </c>
      <c r="J10" s="20" t="s">
        <v>1</v>
      </c>
      <c r="K10" s="20" t="s">
        <v>2</v>
      </c>
      <c r="L10" s="20" t="s">
        <v>3</v>
      </c>
      <c r="M10" s="20" t="s">
        <v>4</v>
      </c>
      <c r="N10" s="20" t="s">
        <v>5</v>
      </c>
      <c r="O10" s="20" t="s">
        <v>6</v>
      </c>
      <c r="P10" s="20" t="s">
        <v>7</v>
      </c>
      <c r="Q10" s="20" t="s">
        <v>23</v>
      </c>
      <c r="R10" s="20" t="s">
        <v>24</v>
      </c>
      <c r="S10" s="20" t="s">
        <v>25</v>
      </c>
      <c r="T10" s="20" t="s">
        <v>2011</v>
      </c>
      <c r="U10" s="20" t="s">
        <v>8</v>
      </c>
      <c r="V10" s="20" t="s">
        <v>9</v>
      </c>
      <c r="W10" s="20" t="s">
        <v>10</v>
      </c>
      <c r="X10" s="20" t="s">
        <v>11</v>
      </c>
      <c r="Y10" s="20" t="s">
        <v>12</v>
      </c>
      <c r="Z10" s="20" t="s">
        <v>26</v>
      </c>
      <c r="AA10" s="90" t="s">
        <v>74</v>
      </c>
    </row>
    <row r="11" spans="1:29" s="87" customFormat="1" ht="12.75" x14ac:dyDescent="0.2">
      <c r="A11" s="23"/>
      <c r="B11" s="23"/>
      <c r="C11" s="23"/>
      <c r="D11" s="23"/>
      <c r="E11" s="23"/>
      <c r="F11" s="21"/>
      <c r="G11" s="37"/>
      <c r="H11" s="24" t="s">
        <v>99</v>
      </c>
      <c r="I11" s="25"/>
      <c r="J11" s="25"/>
      <c r="K11" s="25"/>
      <c r="L11" s="25"/>
      <c r="M11" s="25"/>
      <c r="N11" s="25"/>
      <c r="O11" s="25"/>
      <c r="P11" s="25"/>
      <c r="Q11" s="25"/>
      <c r="R11" s="25"/>
      <c r="S11" s="25"/>
      <c r="T11" s="25"/>
      <c r="U11" s="25"/>
      <c r="V11" s="25"/>
      <c r="W11" s="25"/>
      <c r="X11" s="25"/>
      <c r="Y11" s="25"/>
      <c r="Z11" s="25"/>
      <c r="AA11" s="90"/>
    </row>
    <row r="12" spans="1:29" s="87" customFormat="1" ht="12.75" x14ac:dyDescent="0.2">
      <c r="A12" s="95"/>
      <c r="B12" s="95"/>
      <c r="C12" s="95"/>
      <c r="D12" s="95"/>
      <c r="E12" s="95"/>
      <c r="F12" s="95"/>
      <c r="G12" s="96"/>
      <c r="H12" s="93">
        <f>(SUM(COUNTIF(H13:H280,{"Föreläggande";"Föreläggande vid vite";"Anmärkning";"Avstående från ingripande"})))/COUNTA(H13:H280)</f>
        <v>0.42537313432835822</v>
      </c>
      <c r="I12" s="93">
        <f>(SUM(COUNTIF(I13:I280,{"Föreläggande";"Föreläggande vid vite";"Anmärkning";"Avstående från ingripande"})))/COUNTA(I13:I280)</f>
        <v>2.247191011235955E-2</v>
      </c>
      <c r="J12" s="93">
        <f>(SUM(COUNTIF(J13:J280,{"Föreläggande";"Föreläggande vid vite";"Anmärkning";"Avstående från ingripande"})))/COUNTA(J13:J280)</f>
        <v>4.1044776119402986E-2</v>
      </c>
      <c r="K12" s="93">
        <f>(SUM(COUNTIF(K13:K280,{"Föreläggande";"Föreläggande vid vite";"Anmärkning";"Avstående från ingripande"})))/COUNTA(K13:K280)</f>
        <v>0.20895522388059701</v>
      </c>
      <c r="L12" s="93">
        <f>(SUM(COUNTIF(L13:L280,{"Föreläggande";"Föreläggande vid vite";"Anmärkning";"Avstående från ingripande"})))/COUNTA(L13:L280)</f>
        <v>8.9552238805970144E-2</v>
      </c>
      <c r="M12" s="93">
        <f>(SUM(COUNTIF(M13:M280,{"Föreläggande";"Föreläggande vid vite";"Anmärkning";"Avstående från ingripande"})))/COUNTA(M13:M280)</f>
        <v>5.5970149253731345E-2</v>
      </c>
      <c r="N12" s="93">
        <f>(SUM(COUNTIF(N13:N280,{"Föreläggande";"Föreläggande vid vite";"Anmärkning";"Avstående från ingripande"})))/COUNTA(N13:N280)</f>
        <v>2.2388059701492536E-2</v>
      </c>
      <c r="O12" s="93">
        <f>(SUM(COUNTIF(O13:O280,{"Föreläggande";"Föreläggande vid vite";"Anmärkning";"Avstående från ingripande"})))/COUNTA(O13:O280)</f>
        <v>9.7014925373134331E-2</v>
      </c>
      <c r="P12" s="93">
        <f>(SUM(COUNTIF(P13:P280,{"Föreläggande";"Föreläggande vid vite";"Anmärkning";"Avstående från ingripande"})))/COUNTA(P13:P280)</f>
        <v>8.2089552238805971E-2</v>
      </c>
      <c r="Q12" s="93">
        <f>(SUM(COUNTIF(Q13:Q280,{"Föreläggande";"Föreläggande vid vite";"Anmärkning";"Avstående från ingripande"})))/COUNTA(Q13:Q280)</f>
        <v>5.5865921787709494E-2</v>
      </c>
      <c r="R12" s="93">
        <f>(SUM(COUNTIF(R13:R280,{"Föreläggande";"Föreläggande vid vite";"Anmärkning";"Avstående från ingripande"})))/COUNTA(R13:R280)</f>
        <v>1.11731843575419E-2</v>
      </c>
      <c r="S12" s="93">
        <f>(SUM(COUNTIF(S13:S280,{"Föreläggande";"Föreläggande vid vite";"Anmärkning";"Avstående från ingripande"})))/COUNTA(S13:S280)</f>
        <v>2.23463687150838E-2</v>
      </c>
      <c r="T12" s="93">
        <f>(SUM(COUNTIF(T13:T280,{"Föreläggande";"Föreläggande vid vite";"Anmärkning";"Avstående från ingripande"})))/COUNTA(T13:T280)</f>
        <v>1.8181818181818181E-2</v>
      </c>
      <c r="U12" s="93">
        <f>(SUM(COUNTIF(U13:U280,{"Föreläggande";"Föreläggande vid vite";"Anmärkning";"Avstående från ingripande"})))/COUNTA(U13:U280)</f>
        <v>0.28358208955223879</v>
      </c>
      <c r="V12" s="93">
        <f>(SUM(COUNTIF(V13:V280,{"Föreläggande";"Föreläggande vid vite";"Anmärkning";"Avstående från ingripande"})))/COUNTA(V13:V280)</f>
        <v>8.9552238805970144E-2</v>
      </c>
      <c r="W12" s="93">
        <f>(SUM(COUNTIF(W13:W280,{"Föreläggande";"Föreläggande vid vite";"Anmärkning";"Avstående från ingripande"})))/COUNTA(W13:W280)</f>
        <v>0.2574626865671642</v>
      </c>
      <c r="X12" s="93">
        <f>(SUM(COUNTIF(X13:X280,{"Föreläggande";"Föreläggande vid vite";"Anmärkning";"Avstående från ingripande"})))/COUNTA(X13:X280)</f>
        <v>0.26865671641791045</v>
      </c>
      <c r="Y12" s="93">
        <f>(SUM(COUNTIF(Y13:Y280,{"Föreläggande";"Föreläggande vid vite";"Anmärkning";"Avstående från ingripande"})))/COUNTA(Y13:Y280)</f>
        <v>0.2574626865671642</v>
      </c>
      <c r="Z12" s="93">
        <f>(SUM(COUNTIF(Z13:Z280,{"Föreläggande";"Föreläggande vid vite";"Anmärkning";"Avstående från ingripande"})))/COUNTA(Z13:Z280)</f>
        <v>4.49438202247191E-2</v>
      </c>
      <c r="AA12" s="94">
        <f>(SUM(COUNTIF(AA13:AA280,{"Föreläggande";"Föreläggande vid vite";"Anmärkning";"Avstående från ingripande"})))/COUNTA(AA13:AA280)</f>
        <v>8.2089552238805971E-2</v>
      </c>
    </row>
    <row r="13" spans="1:29" x14ac:dyDescent="0.25">
      <c r="A13" s="99" t="s">
        <v>45</v>
      </c>
      <c r="B13" s="99" t="s">
        <v>410</v>
      </c>
      <c r="C13" s="99" t="s">
        <v>103</v>
      </c>
      <c r="D13" s="99" t="s">
        <v>501</v>
      </c>
      <c r="E13" s="99" t="s">
        <v>502</v>
      </c>
      <c r="F13" s="99" t="s">
        <v>37</v>
      </c>
      <c r="G13" s="99">
        <f>SUM(COUNTIFS(H13:AA13,{"Föreläggande";"Föreläggande vid vite";"Anmärkning";"Avstående från ingripande"},$H$9:$AA$9,"&lt;&gt;*KF*"))</f>
        <v>0</v>
      </c>
      <c r="H13" s="101" t="s">
        <v>53</v>
      </c>
      <c r="I13" s="101"/>
      <c r="J13" s="101" t="s">
        <v>53</v>
      </c>
      <c r="K13" s="101" t="s">
        <v>53</v>
      </c>
      <c r="L13" s="101" t="s">
        <v>53</v>
      </c>
      <c r="M13" s="101" t="s">
        <v>53</v>
      </c>
      <c r="N13" s="101" t="s">
        <v>53</v>
      </c>
      <c r="O13" s="101" t="s">
        <v>53</v>
      </c>
      <c r="P13" s="101" t="s">
        <v>53</v>
      </c>
      <c r="Q13" s="101" t="s">
        <v>53</v>
      </c>
      <c r="R13" s="101" t="s">
        <v>53</v>
      </c>
      <c r="S13" s="101" t="s">
        <v>53</v>
      </c>
      <c r="T13" s="101" t="s">
        <v>53</v>
      </c>
      <c r="U13" s="101" t="s">
        <v>53</v>
      </c>
      <c r="V13" s="101" t="s">
        <v>53</v>
      </c>
      <c r="W13" s="101" t="s">
        <v>53</v>
      </c>
      <c r="X13" s="101" t="s">
        <v>53</v>
      </c>
      <c r="Y13" s="101" t="s">
        <v>53</v>
      </c>
      <c r="Z13" s="101"/>
      <c r="AA13" s="106" t="s">
        <v>53</v>
      </c>
      <c r="AB13" s="88"/>
      <c r="AC13" s="88"/>
    </row>
    <row r="14" spans="1:29" x14ac:dyDescent="0.25">
      <c r="A14" s="99" t="s">
        <v>49</v>
      </c>
      <c r="B14" s="99" t="s">
        <v>2003</v>
      </c>
      <c r="C14" s="99" t="s">
        <v>104</v>
      </c>
      <c r="D14" s="99" t="s">
        <v>373</v>
      </c>
      <c r="E14" s="99" t="s">
        <v>503</v>
      </c>
      <c r="F14" s="99" t="s">
        <v>33</v>
      </c>
      <c r="G14" s="99">
        <f>SUM(COUNTIFS(H14:AA14,{"Föreläggande";"Föreläggande vid vite";"Anmärkning";"Avstående från ingripande"},$H$9:$AA$9,"&lt;&gt;*KF*"))</f>
        <v>0</v>
      </c>
      <c r="H14" s="101" t="s">
        <v>53</v>
      </c>
      <c r="I14" s="101" t="s">
        <v>53</v>
      </c>
      <c r="J14" s="101" t="s">
        <v>53</v>
      </c>
      <c r="K14" s="101" t="s">
        <v>53</v>
      </c>
      <c r="L14" s="101" t="s">
        <v>53</v>
      </c>
      <c r="M14" s="101" t="s">
        <v>53</v>
      </c>
      <c r="N14" s="101" t="s">
        <v>53</v>
      </c>
      <c r="O14" s="101" t="s">
        <v>53</v>
      </c>
      <c r="P14" s="101" t="s">
        <v>53</v>
      </c>
      <c r="Q14" s="101"/>
      <c r="R14" s="101"/>
      <c r="S14" s="101"/>
      <c r="T14" s="101"/>
      <c r="U14" s="101" t="s">
        <v>53</v>
      </c>
      <c r="V14" s="101" t="s">
        <v>53</v>
      </c>
      <c r="W14" s="101" t="s">
        <v>53</v>
      </c>
      <c r="X14" s="101" t="s">
        <v>53</v>
      </c>
      <c r="Y14" s="101" t="s">
        <v>53</v>
      </c>
      <c r="Z14" s="101" t="s">
        <v>53</v>
      </c>
      <c r="AA14" s="106" t="s">
        <v>53</v>
      </c>
      <c r="AB14" s="88"/>
      <c r="AC14" s="88"/>
    </row>
    <row r="15" spans="1:29" x14ac:dyDescent="0.25">
      <c r="A15" s="99" t="s">
        <v>44</v>
      </c>
      <c r="B15" s="99" t="s">
        <v>2004</v>
      </c>
      <c r="C15" s="99" t="s">
        <v>105</v>
      </c>
      <c r="D15" s="99" t="s">
        <v>374</v>
      </c>
      <c r="E15" s="99" t="s">
        <v>504</v>
      </c>
      <c r="F15" s="99" t="s">
        <v>33</v>
      </c>
      <c r="G15" s="99">
        <f>SUM(COUNTIFS(H15:AA15,{"Föreläggande";"Föreläggande vid vite";"Anmärkning";"Avstående från ingripande"},$H$9:$AA$9,"&lt;&gt;*KF*"))</f>
        <v>0</v>
      </c>
      <c r="H15" s="101" t="s">
        <v>53</v>
      </c>
      <c r="I15" s="101" t="s">
        <v>53</v>
      </c>
      <c r="J15" s="101" t="s">
        <v>53</v>
      </c>
      <c r="K15" s="101" t="s">
        <v>53</v>
      </c>
      <c r="L15" s="101" t="s">
        <v>53</v>
      </c>
      <c r="M15" s="101" t="s">
        <v>53</v>
      </c>
      <c r="N15" s="101" t="s">
        <v>53</v>
      </c>
      <c r="O15" s="101" t="s">
        <v>53</v>
      </c>
      <c r="P15" s="101" t="s">
        <v>53</v>
      </c>
      <c r="Q15" s="101"/>
      <c r="R15" s="101"/>
      <c r="S15" s="101"/>
      <c r="T15" s="101"/>
      <c r="U15" s="101" t="s">
        <v>53</v>
      </c>
      <c r="V15" s="101" t="s">
        <v>53</v>
      </c>
      <c r="W15" s="101" t="s">
        <v>53</v>
      </c>
      <c r="X15" s="101" t="s">
        <v>53</v>
      </c>
      <c r="Y15" s="101" t="s">
        <v>53</v>
      </c>
      <c r="Z15" s="101" t="s">
        <v>53</v>
      </c>
      <c r="AA15" s="106" t="s">
        <v>53</v>
      </c>
      <c r="AB15" s="88"/>
      <c r="AC15" s="88"/>
    </row>
    <row r="16" spans="1:29" x14ac:dyDescent="0.25">
      <c r="A16" s="99" t="s">
        <v>44</v>
      </c>
      <c r="B16" s="99" t="s">
        <v>2005</v>
      </c>
      <c r="C16" s="99" t="s">
        <v>106</v>
      </c>
      <c r="D16" s="99" t="s">
        <v>375</v>
      </c>
      <c r="E16" s="99" t="s">
        <v>505</v>
      </c>
      <c r="F16" s="99" t="s">
        <v>33</v>
      </c>
      <c r="G16" s="99">
        <f>SUM(COUNTIFS(H16:AA16,{"Föreläggande";"Föreläggande vid vite";"Anmärkning";"Avstående från ingripande"},$H$9:$AA$9,"&lt;&gt;*KF*"))</f>
        <v>1</v>
      </c>
      <c r="H16" s="101" t="s">
        <v>54</v>
      </c>
      <c r="I16" s="101" t="s">
        <v>53</v>
      </c>
      <c r="J16" s="101" t="s">
        <v>53</v>
      </c>
      <c r="K16" s="101" t="s">
        <v>53</v>
      </c>
      <c r="L16" s="101" t="s">
        <v>53</v>
      </c>
      <c r="M16" s="101" t="s">
        <v>53</v>
      </c>
      <c r="N16" s="101" t="s">
        <v>53</v>
      </c>
      <c r="O16" s="101" t="s">
        <v>54</v>
      </c>
      <c r="P16" s="101" t="s">
        <v>53</v>
      </c>
      <c r="Q16" s="101"/>
      <c r="R16" s="101"/>
      <c r="S16" s="101"/>
      <c r="T16" s="101"/>
      <c r="U16" s="101" t="s">
        <v>53</v>
      </c>
      <c r="V16" s="101" t="s">
        <v>53</v>
      </c>
      <c r="W16" s="101" t="s">
        <v>53</v>
      </c>
      <c r="X16" s="101" t="s">
        <v>53</v>
      </c>
      <c r="Y16" s="101" t="s">
        <v>53</v>
      </c>
      <c r="Z16" s="101" t="s">
        <v>53</v>
      </c>
      <c r="AA16" s="106" t="s">
        <v>53</v>
      </c>
      <c r="AB16" s="88"/>
      <c r="AC16" s="88"/>
    </row>
    <row r="17" spans="1:29" x14ac:dyDescent="0.25">
      <c r="A17" s="99" t="s">
        <v>51</v>
      </c>
      <c r="B17" s="99" t="s">
        <v>2006</v>
      </c>
      <c r="C17" s="99" t="s">
        <v>107</v>
      </c>
      <c r="D17" s="99" t="s">
        <v>506</v>
      </c>
      <c r="E17" s="99" t="s">
        <v>507</v>
      </c>
      <c r="F17" s="99" t="s">
        <v>33</v>
      </c>
      <c r="G17" s="99">
        <f>SUM(COUNTIFS(H17:AA17,{"Föreläggande";"Föreläggande vid vite";"Anmärkning";"Avstående från ingripande"},$H$9:$AA$9,"&lt;&gt;*KF*"))</f>
        <v>1</v>
      </c>
      <c r="H17" s="101" t="s">
        <v>53</v>
      </c>
      <c r="I17" s="101" t="s">
        <v>53</v>
      </c>
      <c r="J17" s="101" t="s">
        <v>53</v>
      </c>
      <c r="K17" s="101" t="s">
        <v>53</v>
      </c>
      <c r="L17" s="101" t="s">
        <v>53</v>
      </c>
      <c r="M17" s="101" t="s">
        <v>53</v>
      </c>
      <c r="N17" s="101" t="s">
        <v>53</v>
      </c>
      <c r="O17" s="101" t="s">
        <v>53</v>
      </c>
      <c r="P17" s="101" t="s">
        <v>53</v>
      </c>
      <c r="Q17" s="101"/>
      <c r="R17" s="101"/>
      <c r="S17" s="101"/>
      <c r="T17" s="101"/>
      <c r="U17" s="101" t="s">
        <v>54</v>
      </c>
      <c r="V17" s="101" t="s">
        <v>54</v>
      </c>
      <c r="W17" s="101" t="s">
        <v>54</v>
      </c>
      <c r="X17" s="101" t="s">
        <v>53</v>
      </c>
      <c r="Y17" s="101" t="s">
        <v>53</v>
      </c>
      <c r="Z17" s="101" t="s">
        <v>53</v>
      </c>
      <c r="AA17" s="106" t="s">
        <v>53</v>
      </c>
      <c r="AB17" s="88"/>
      <c r="AC17" s="88"/>
    </row>
    <row r="18" spans="1:29" x14ac:dyDescent="0.25">
      <c r="A18" s="99" t="s">
        <v>41</v>
      </c>
      <c r="B18" s="99" t="s">
        <v>32</v>
      </c>
      <c r="C18" s="99" t="s">
        <v>108</v>
      </c>
      <c r="D18" s="99" t="s">
        <v>508</v>
      </c>
      <c r="E18" s="99" t="s">
        <v>509</v>
      </c>
      <c r="F18" s="99" t="s">
        <v>37</v>
      </c>
      <c r="G18" s="99">
        <f>SUM(COUNTIFS(H18:AA18,{"Föreläggande";"Föreläggande vid vite";"Anmärkning";"Avstående från ingripande"},$H$9:$AA$9,"&lt;&gt;*KF*"))</f>
        <v>1</v>
      </c>
      <c r="H18" s="101" t="s">
        <v>54</v>
      </c>
      <c r="I18" s="101"/>
      <c r="J18" s="101" t="s">
        <v>53</v>
      </c>
      <c r="K18" s="101" t="s">
        <v>53</v>
      </c>
      <c r="L18" s="101" t="s">
        <v>53</v>
      </c>
      <c r="M18" s="101" t="s">
        <v>53</v>
      </c>
      <c r="N18" s="101" t="s">
        <v>53</v>
      </c>
      <c r="O18" s="101" t="s">
        <v>53</v>
      </c>
      <c r="P18" s="101" t="s">
        <v>53</v>
      </c>
      <c r="Q18" s="101" t="s">
        <v>54</v>
      </c>
      <c r="R18" s="101" t="s">
        <v>53</v>
      </c>
      <c r="S18" s="101" t="s">
        <v>53</v>
      </c>
      <c r="T18" s="101"/>
      <c r="U18" s="101" t="s">
        <v>53</v>
      </c>
      <c r="V18" s="101" t="s">
        <v>53</v>
      </c>
      <c r="W18" s="101" t="s">
        <v>53</v>
      </c>
      <c r="X18" s="101" t="s">
        <v>53</v>
      </c>
      <c r="Y18" s="101" t="s">
        <v>53</v>
      </c>
      <c r="Z18" s="101"/>
      <c r="AA18" s="106" t="s">
        <v>53</v>
      </c>
      <c r="AB18" s="88"/>
      <c r="AC18" s="88"/>
    </row>
    <row r="19" spans="1:29" x14ac:dyDescent="0.25">
      <c r="A19" s="99" t="s">
        <v>41</v>
      </c>
      <c r="B19" s="99" t="s">
        <v>32</v>
      </c>
      <c r="C19" s="99" t="s">
        <v>109</v>
      </c>
      <c r="D19" s="99" t="s">
        <v>510</v>
      </c>
      <c r="E19" s="99" t="s">
        <v>511</v>
      </c>
      <c r="F19" s="99" t="s">
        <v>37</v>
      </c>
      <c r="G19" s="99">
        <f>SUM(COUNTIFS(H19:AA19,{"Föreläggande";"Föreläggande vid vite";"Anmärkning";"Avstående från ingripande"},$H$9:$AA$9,"&lt;&gt;*KF*"))</f>
        <v>0</v>
      </c>
      <c r="H19" s="101" t="s">
        <v>53</v>
      </c>
      <c r="I19" s="101"/>
      <c r="J19" s="101" t="s">
        <v>53</v>
      </c>
      <c r="K19" s="101" t="s">
        <v>53</v>
      </c>
      <c r="L19" s="101" t="s">
        <v>53</v>
      </c>
      <c r="M19" s="101" t="s">
        <v>53</v>
      </c>
      <c r="N19" s="101" t="s">
        <v>53</v>
      </c>
      <c r="O19" s="101" t="s">
        <v>53</v>
      </c>
      <c r="P19" s="101" t="s">
        <v>53</v>
      </c>
      <c r="Q19" s="101" t="s">
        <v>53</v>
      </c>
      <c r="R19" s="101" t="s">
        <v>53</v>
      </c>
      <c r="S19" s="101" t="s">
        <v>53</v>
      </c>
      <c r="T19" s="101"/>
      <c r="U19" s="101" t="s">
        <v>53</v>
      </c>
      <c r="V19" s="101" t="s">
        <v>53</v>
      </c>
      <c r="W19" s="101" t="s">
        <v>53</v>
      </c>
      <c r="X19" s="101" t="s">
        <v>53</v>
      </c>
      <c r="Y19" s="101" t="s">
        <v>53</v>
      </c>
      <c r="Z19" s="101"/>
      <c r="AA19" s="106" t="s">
        <v>53</v>
      </c>
      <c r="AB19" s="88"/>
      <c r="AC19" s="88"/>
    </row>
    <row r="20" spans="1:29" x14ac:dyDescent="0.25">
      <c r="A20" s="99" t="s">
        <v>41</v>
      </c>
      <c r="B20" s="99" t="s">
        <v>32</v>
      </c>
      <c r="C20" s="99" t="s">
        <v>110</v>
      </c>
      <c r="D20" s="99" t="s">
        <v>512</v>
      </c>
      <c r="E20" s="99" t="s">
        <v>513</v>
      </c>
      <c r="F20" s="99" t="s">
        <v>37</v>
      </c>
      <c r="G20" s="99">
        <f>SUM(COUNTIFS(H20:AA20,{"Föreläggande";"Föreläggande vid vite";"Anmärkning";"Avstående från ingripande"},$H$9:$AA$9,"&lt;&gt;*KF*"))</f>
        <v>0</v>
      </c>
      <c r="H20" s="101" t="s">
        <v>53</v>
      </c>
      <c r="I20" s="101"/>
      <c r="J20" s="101" t="s">
        <v>53</v>
      </c>
      <c r="K20" s="101" t="s">
        <v>53</v>
      </c>
      <c r="L20" s="101" t="s">
        <v>53</v>
      </c>
      <c r="M20" s="101" t="s">
        <v>53</v>
      </c>
      <c r="N20" s="101" t="s">
        <v>53</v>
      </c>
      <c r="O20" s="101" t="s">
        <v>53</v>
      </c>
      <c r="P20" s="101" t="s">
        <v>53</v>
      </c>
      <c r="Q20" s="101" t="s">
        <v>53</v>
      </c>
      <c r="R20" s="101" t="s">
        <v>53</v>
      </c>
      <c r="S20" s="101" t="s">
        <v>53</v>
      </c>
      <c r="T20" s="101"/>
      <c r="U20" s="101" t="s">
        <v>53</v>
      </c>
      <c r="V20" s="101" t="s">
        <v>53</v>
      </c>
      <c r="W20" s="101" t="s">
        <v>53</v>
      </c>
      <c r="X20" s="101" t="s">
        <v>53</v>
      </c>
      <c r="Y20" s="101" t="s">
        <v>53</v>
      </c>
      <c r="Z20" s="101"/>
      <c r="AA20" s="106" t="s">
        <v>53</v>
      </c>
      <c r="AB20" s="88"/>
      <c r="AC20" s="88"/>
    </row>
    <row r="21" spans="1:29" x14ac:dyDescent="0.25">
      <c r="A21" s="99" t="s">
        <v>41</v>
      </c>
      <c r="B21" s="99" t="s">
        <v>32</v>
      </c>
      <c r="C21" s="99" t="s">
        <v>111</v>
      </c>
      <c r="D21" s="99" t="s">
        <v>514</v>
      </c>
      <c r="E21" s="99" t="s">
        <v>515</v>
      </c>
      <c r="F21" s="99" t="s">
        <v>37</v>
      </c>
      <c r="G21" s="99">
        <f>SUM(COUNTIFS(H21:AA21,{"Föreläggande";"Föreläggande vid vite";"Anmärkning";"Avstående från ingripande"},$H$9:$AA$9,"&lt;&gt;*KF*"))</f>
        <v>0</v>
      </c>
      <c r="H21" s="101" t="s">
        <v>53</v>
      </c>
      <c r="I21" s="101"/>
      <c r="J21" s="101" t="s">
        <v>53</v>
      </c>
      <c r="K21" s="101" t="s">
        <v>53</v>
      </c>
      <c r="L21" s="101" t="s">
        <v>53</v>
      </c>
      <c r="M21" s="101" t="s">
        <v>53</v>
      </c>
      <c r="N21" s="101" t="s">
        <v>53</v>
      </c>
      <c r="O21" s="101" t="s">
        <v>53</v>
      </c>
      <c r="P21" s="101" t="s">
        <v>53</v>
      </c>
      <c r="Q21" s="101" t="s">
        <v>53</v>
      </c>
      <c r="R21" s="101" t="s">
        <v>53</v>
      </c>
      <c r="S21" s="101" t="s">
        <v>53</v>
      </c>
      <c r="T21" s="101"/>
      <c r="U21" s="101" t="s">
        <v>53</v>
      </c>
      <c r="V21" s="101" t="s">
        <v>53</v>
      </c>
      <c r="W21" s="101" t="s">
        <v>53</v>
      </c>
      <c r="X21" s="101" t="s">
        <v>53</v>
      </c>
      <c r="Y21" s="101" t="s">
        <v>53</v>
      </c>
      <c r="Z21" s="101"/>
      <c r="AA21" s="106" t="s">
        <v>53</v>
      </c>
      <c r="AB21" s="88"/>
      <c r="AC21" s="88"/>
    </row>
    <row r="22" spans="1:29" x14ac:dyDescent="0.25">
      <c r="A22" s="99" t="s">
        <v>41</v>
      </c>
      <c r="B22" s="99" t="s">
        <v>32</v>
      </c>
      <c r="C22" s="99" t="s">
        <v>112</v>
      </c>
      <c r="D22" s="99" t="s">
        <v>516</v>
      </c>
      <c r="E22" s="99" t="s">
        <v>517</v>
      </c>
      <c r="F22" s="99" t="s">
        <v>37</v>
      </c>
      <c r="G22" s="99">
        <f>SUM(COUNTIFS(H22:AA22,{"Föreläggande";"Föreläggande vid vite";"Anmärkning";"Avstående från ingripande"},$H$9:$AA$9,"&lt;&gt;*KF*"))</f>
        <v>0</v>
      </c>
      <c r="H22" s="101" t="s">
        <v>53</v>
      </c>
      <c r="I22" s="101"/>
      <c r="J22" s="101" t="s">
        <v>53</v>
      </c>
      <c r="K22" s="101" t="s">
        <v>53</v>
      </c>
      <c r="L22" s="101" t="s">
        <v>53</v>
      </c>
      <c r="M22" s="101" t="s">
        <v>53</v>
      </c>
      <c r="N22" s="101" t="s">
        <v>53</v>
      </c>
      <c r="O22" s="101" t="s">
        <v>53</v>
      </c>
      <c r="P22" s="101" t="s">
        <v>53</v>
      </c>
      <c r="Q22" s="101" t="s">
        <v>53</v>
      </c>
      <c r="R22" s="101" t="s">
        <v>53</v>
      </c>
      <c r="S22" s="101" t="s">
        <v>53</v>
      </c>
      <c r="T22" s="101"/>
      <c r="U22" s="101" t="s">
        <v>53</v>
      </c>
      <c r="V22" s="101" t="s">
        <v>53</v>
      </c>
      <c r="W22" s="101" t="s">
        <v>53</v>
      </c>
      <c r="X22" s="101" t="s">
        <v>53</v>
      </c>
      <c r="Y22" s="101" t="s">
        <v>53</v>
      </c>
      <c r="Z22" s="101"/>
      <c r="AA22" s="106" t="s">
        <v>53</v>
      </c>
      <c r="AB22" s="88"/>
      <c r="AC22" s="88"/>
    </row>
    <row r="23" spans="1:29" x14ac:dyDescent="0.25">
      <c r="A23" s="99" t="s">
        <v>48</v>
      </c>
      <c r="B23" s="99" t="s">
        <v>83</v>
      </c>
      <c r="C23" s="99" t="s">
        <v>113</v>
      </c>
      <c r="D23" s="99" t="s">
        <v>518</v>
      </c>
      <c r="E23" s="99" t="s">
        <v>519</v>
      </c>
      <c r="F23" s="99" t="s">
        <v>33</v>
      </c>
      <c r="G23" s="99">
        <f>SUM(COUNTIFS(H23:AA23,{"Föreläggande";"Föreläggande vid vite";"Anmärkning";"Avstående från ingripande"},$H$9:$AA$9,"&lt;&gt;*KF*"))</f>
        <v>1</v>
      </c>
      <c r="H23" s="101" t="s">
        <v>53</v>
      </c>
      <c r="I23" s="101" t="s">
        <v>53</v>
      </c>
      <c r="J23" s="101" t="s">
        <v>53</v>
      </c>
      <c r="K23" s="101" t="s">
        <v>53</v>
      </c>
      <c r="L23" s="101" t="s">
        <v>53</v>
      </c>
      <c r="M23" s="101" t="s">
        <v>53</v>
      </c>
      <c r="N23" s="101" t="s">
        <v>53</v>
      </c>
      <c r="O23" s="101" t="s">
        <v>53</v>
      </c>
      <c r="P23" s="101" t="s">
        <v>53</v>
      </c>
      <c r="Q23" s="101"/>
      <c r="R23" s="101"/>
      <c r="S23" s="101"/>
      <c r="T23" s="101"/>
      <c r="U23" s="101" t="s">
        <v>54</v>
      </c>
      <c r="V23" s="101" t="s">
        <v>53</v>
      </c>
      <c r="W23" s="101" t="s">
        <v>54</v>
      </c>
      <c r="X23" s="101" t="s">
        <v>54</v>
      </c>
      <c r="Y23" s="101" t="s">
        <v>54</v>
      </c>
      <c r="Z23" s="101" t="s">
        <v>53</v>
      </c>
      <c r="AA23" s="106" t="s">
        <v>53</v>
      </c>
      <c r="AB23" s="88"/>
      <c r="AC23" s="88"/>
    </row>
    <row r="24" spans="1:29" x14ac:dyDescent="0.25">
      <c r="A24" s="99" t="s">
        <v>41</v>
      </c>
      <c r="B24" s="99" t="s">
        <v>376</v>
      </c>
      <c r="C24" s="99" t="s">
        <v>114</v>
      </c>
      <c r="D24" s="99" t="s">
        <v>448</v>
      </c>
      <c r="E24" s="99" t="s">
        <v>520</v>
      </c>
      <c r="F24" s="99" t="s">
        <v>33</v>
      </c>
      <c r="G24" s="99">
        <f>SUM(COUNTIFS(H24:AA24,{"Föreläggande";"Föreläggande vid vite";"Anmärkning";"Avstående från ingripande"},$H$9:$AA$9,"&lt;&gt;*KF*"))</f>
        <v>1</v>
      </c>
      <c r="H24" s="101" t="s">
        <v>54</v>
      </c>
      <c r="I24" s="101" t="s">
        <v>53</v>
      </c>
      <c r="J24" s="101" t="s">
        <v>54</v>
      </c>
      <c r="K24" s="101" t="s">
        <v>53</v>
      </c>
      <c r="L24" s="101" t="s">
        <v>53</v>
      </c>
      <c r="M24" s="101" t="s">
        <v>53</v>
      </c>
      <c r="N24" s="101" t="s">
        <v>53</v>
      </c>
      <c r="O24" s="101" t="s">
        <v>53</v>
      </c>
      <c r="P24" s="101" t="s">
        <v>54</v>
      </c>
      <c r="Q24" s="101"/>
      <c r="R24" s="101"/>
      <c r="S24" s="101"/>
      <c r="T24" s="101"/>
      <c r="U24" s="101" t="s">
        <v>53</v>
      </c>
      <c r="V24" s="101" t="s">
        <v>53</v>
      </c>
      <c r="W24" s="101" t="s">
        <v>53</v>
      </c>
      <c r="X24" s="101" t="s">
        <v>53</v>
      </c>
      <c r="Y24" s="101" t="s">
        <v>53</v>
      </c>
      <c r="Z24" s="101" t="s">
        <v>53</v>
      </c>
      <c r="AA24" s="106" t="s">
        <v>53</v>
      </c>
      <c r="AB24" s="88"/>
      <c r="AC24" s="88"/>
    </row>
    <row r="25" spans="1:29" x14ac:dyDescent="0.25">
      <c r="A25" s="99" t="s">
        <v>41</v>
      </c>
      <c r="B25" s="99" t="s">
        <v>377</v>
      </c>
      <c r="C25" s="99" t="s">
        <v>115</v>
      </c>
      <c r="D25" s="99" t="s">
        <v>455</v>
      </c>
      <c r="E25" s="99" t="s">
        <v>521</v>
      </c>
      <c r="F25" s="99" t="s">
        <v>33</v>
      </c>
      <c r="G25" s="99">
        <f>SUM(COUNTIFS(H25:AA25,{"Föreläggande";"Föreläggande vid vite";"Anmärkning";"Avstående från ingripande"},$H$9:$AA$9,"&lt;&gt;*KF*"))</f>
        <v>0</v>
      </c>
      <c r="H25" s="101" t="s">
        <v>53</v>
      </c>
      <c r="I25" s="101" t="s">
        <v>53</v>
      </c>
      <c r="J25" s="101" t="s">
        <v>53</v>
      </c>
      <c r="K25" s="101" t="s">
        <v>53</v>
      </c>
      <c r="L25" s="101" t="s">
        <v>53</v>
      </c>
      <c r="M25" s="101" t="s">
        <v>53</v>
      </c>
      <c r="N25" s="101" t="s">
        <v>53</v>
      </c>
      <c r="O25" s="101" t="s">
        <v>53</v>
      </c>
      <c r="P25" s="101" t="s">
        <v>53</v>
      </c>
      <c r="Q25" s="101"/>
      <c r="R25" s="101"/>
      <c r="S25" s="101"/>
      <c r="T25" s="101"/>
      <c r="U25" s="101" t="s">
        <v>53</v>
      </c>
      <c r="V25" s="101" t="s">
        <v>53</v>
      </c>
      <c r="W25" s="101" t="s">
        <v>53</v>
      </c>
      <c r="X25" s="101" t="s">
        <v>53</v>
      </c>
      <c r="Y25" s="101" t="s">
        <v>53</v>
      </c>
      <c r="Z25" s="101" t="s">
        <v>53</v>
      </c>
      <c r="AA25" s="106" t="s">
        <v>53</v>
      </c>
      <c r="AB25" s="88"/>
      <c r="AC25" s="88"/>
    </row>
    <row r="26" spans="1:29" x14ac:dyDescent="0.25">
      <c r="A26" s="99" t="s">
        <v>51</v>
      </c>
      <c r="B26" s="99" t="s">
        <v>378</v>
      </c>
      <c r="C26" s="99" t="s">
        <v>116</v>
      </c>
      <c r="D26" s="99" t="s">
        <v>463</v>
      </c>
      <c r="E26" s="99" t="s">
        <v>522</v>
      </c>
      <c r="F26" s="99" t="s">
        <v>33</v>
      </c>
      <c r="G26" s="99">
        <f>SUM(COUNTIFS(H26:AA26,{"Föreläggande";"Föreläggande vid vite";"Anmärkning";"Avstående från ingripande"},$H$9:$AA$9,"&lt;&gt;*KF*"))</f>
        <v>2</v>
      </c>
      <c r="H26" s="101" t="s">
        <v>54</v>
      </c>
      <c r="I26" s="101" t="s">
        <v>53</v>
      </c>
      <c r="J26" s="101" t="s">
        <v>53</v>
      </c>
      <c r="K26" s="101" t="s">
        <v>53</v>
      </c>
      <c r="L26" s="101" t="s">
        <v>53</v>
      </c>
      <c r="M26" s="101" t="s">
        <v>53</v>
      </c>
      <c r="N26" s="101" t="s">
        <v>53</v>
      </c>
      <c r="O26" s="101" t="s">
        <v>54</v>
      </c>
      <c r="P26" s="101" t="s">
        <v>53</v>
      </c>
      <c r="Q26" s="101"/>
      <c r="R26" s="101"/>
      <c r="S26" s="101"/>
      <c r="T26" s="101" t="s">
        <v>53</v>
      </c>
      <c r="U26" s="101" t="s">
        <v>54</v>
      </c>
      <c r="V26" s="101" t="s">
        <v>54</v>
      </c>
      <c r="W26" s="101" t="s">
        <v>54</v>
      </c>
      <c r="X26" s="101" t="s">
        <v>54</v>
      </c>
      <c r="Y26" s="101" t="s">
        <v>54</v>
      </c>
      <c r="Z26" s="101" t="s">
        <v>53</v>
      </c>
      <c r="AA26" s="106" t="s">
        <v>53</v>
      </c>
      <c r="AB26" s="88"/>
      <c r="AC26" s="88"/>
    </row>
    <row r="27" spans="1:29" x14ac:dyDescent="0.25">
      <c r="A27" s="99" t="s">
        <v>60</v>
      </c>
      <c r="B27" s="99" t="s">
        <v>379</v>
      </c>
      <c r="C27" s="99" t="s">
        <v>117</v>
      </c>
      <c r="D27" s="99" t="s">
        <v>523</v>
      </c>
      <c r="E27" s="99" t="s">
        <v>524</v>
      </c>
      <c r="F27" s="99" t="s">
        <v>33</v>
      </c>
      <c r="G27" s="99">
        <f>SUM(COUNTIFS(H27:AA27,{"Föreläggande";"Föreläggande vid vite";"Anmärkning";"Avstående från ingripande"},$H$9:$AA$9,"&lt;&gt;*KF*"))</f>
        <v>2</v>
      </c>
      <c r="H27" s="101" t="s">
        <v>54</v>
      </c>
      <c r="I27" s="101" t="s">
        <v>53</v>
      </c>
      <c r="J27" s="101" t="s">
        <v>53</v>
      </c>
      <c r="K27" s="101" t="s">
        <v>53</v>
      </c>
      <c r="L27" s="101" t="s">
        <v>53</v>
      </c>
      <c r="M27" s="101" t="s">
        <v>53</v>
      </c>
      <c r="N27" s="101" t="s">
        <v>53</v>
      </c>
      <c r="O27" s="101" t="s">
        <v>54</v>
      </c>
      <c r="P27" s="101" t="s">
        <v>54</v>
      </c>
      <c r="Q27" s="101"/>
      <c r="R27" s="101"/>
      <c r="S27" s="101"/>
      <c r="T27" s="101"/>
      <c r="U27" s="101" t="s">
        <v>54</v>
      </c>
      <c r="V27" s="101" t="s">
        <v>53</v>
      </c>
      <c r="W27" s="101" t="s">
        <v>54</v>
      </c>
      <c r="X27" s="101" t="s">
        <v>54</v>
      </c>
      <c r="Y27" s="101" t="s">
        <v>54</v>
      </c>
      <c r="Z27" s="101" t="s">
        <v>54</v>
      </c>
      <c r="AA27" s="106" t="s">
        <v>53</v>
      </c>
      <c r="AB27" s="88"/>
      <c r="AC27" s="88"/>
    </row>
    <row r="28" spans="1:29" x14ac:dyDescent="0.25">
      <c r="A28" s="99" t="s">
        <v>60</v>
      </c>
      <c r="B28" s="99" t="s">
        <v>380</v>
      </c>
      <c r="C28" s="99" t="s">
        <v>118</v>
      </c>
      <c r="D28" s="99" t="s">
        <v>452</v>
      </c>
      <c r="E28" s="99" t="s">
        <v>525</v>
      </c>
      <c r="F28" s="99" t="s">
        <v>33</v>
      </c>
      <c r="G28" s="99">
        <f>SUM(COUNTIFS(H28:AA28,{"Föreläggande";"Föreläggande vid vite";"Anmärkning";"Avstående från ingripande"},$H$9:$AA$9,"&lt;&gt;*KF*"))</f>
        <v>2</v>
      </c>
      <c r="H28" s="101" t="s">
        <v>56</v>
      </c>
      <c r="I28" s="101" t="s">
        <v>53</v>
      </c>
      <c r="J28" s="101" t="s">
        <v>53</v>
      </c>
      <c r="K28" s="101" t="s">
        <v>53</v>
      </c>
      <c r="L28" s="101" t="s">
        <v>53</v>
      </c>
      <c r="M28" s="101" t="s">
        <v>56</v>
      </c>
      <c r="N28" s="101" t="s">
        <v>53</v>
      </c>
      <c r="O28" s="101" t="s">
        <v>53</v>
      </c>
      <c r="P28" s="101" t="s">
        <v>53</v>
      </c>
      <c r="Q28" s="101"/>
      <c r="R28" s="101"/>
      <c r="S28" s="101"/>
      <c r="T28" s="101"/>
      <c r="U28" s="101" t="s">
        <v>53</v>
      </c>
      <c r="V28" s="101" t="s">
        <v>53</v>
      </c>
      <c r="W28" s="101" t="s">
        <v>53</v>
      </c>
      <c r="X28" s="101" t="s">
        <v>53</v>
      </c>
      <c r="Y28" s="101" t="s">
        <v>53</v>
      </c>
      <c r="Z28" s="101" t="s">
        <v>53</v>
      </c>
      <c r="AA28" s="106" t="s">
        <v>54</v>
      </c>
      <c r="AB28" s="88"/>
      <c r="AC28" s="88"/>
    </row>
    <row r="29" spans="1:29" x14ac:dyDescent="0.25">
      <c r="A29" s="99" t="s">
        <v>50</v>
      </c>
      <c r="B29" s="99" t="s">
        <v>381</v>
      </c>
      <c r="C29" s="99" t="s">
        <v>119</v>
      </c>
      <c r="D29" s="99" t="s">
        <v>526</v>
      </c>
      <c r="E29" s="99" t="s">
        <v>527</v>
      </c>
      <c r="F29" s="99" t="s">
        <v>33</v>
      </c>
      <c r="G29" s="99">
        <f>SUM(COUNTIFS(H29:AA29,{"Föreläggande";"Föreläggande vid vite";"Anmärkning";"Avstående från ingripande"},$H$9:$AA$9,"&lt;&gt;*KF*"))</f>
        <v>1</v>
      </c>
      <c r="H29" s="101" t="s">
        <v>54</v>
      </c>
      <c r="I29" s="101" t="s">
        <v>53</v>
      </c>
      <c r="J29" s="101" t="s">
        <v>53</v>
      </c>
      <c r="K29" s="101" t="s">
        <v>54</v>
      </c>
      <c r="L29" s="101" t="s">
        <v>53</v>
      </c>
      <c r="M29" s="101" t="s">
        <v>53</v>
      </c>
      <c r="N29" s="101" t="s">
        <v>53</v>
      </c>
      <c r="O29" s="101" t="s">
        <v>53</v>
      </c>
      <c r="P29" s="101" t="s">
        <v>53</v>
      </c>
      <c r="Q29" s="101"/>
      <c r="R29" s="101"/>
      <c r="S29" s="101"/>
      <c r="T29" s="101"/>
      <c r="U29" s="101" t="s">
        <v>53</v>
      </c>
      <c r="V29" s="101" t="s">
        <v>53</v>
      </c>
      <c r="W29" s="101" t="s">
        <v>53</v>
      </c>
      <c r="X29" s="101" t="s">
        <v>53</v>
      </c>
      <c r="Y29" s="101" t="s">
        <v>53</v>
      </c>
      <c r="Z29" s="101" t="s">
        <v>53</v>
      </c>
      <c r="AA29" s="106" t="s">
        <v>53</v>
      </c>
      <c r="AB29" s="88"/>
      <c r="AC29" s="88"/>
    </row>
    <row r="30" spans="1:29" x14ac:dyDescent="0.25">
      <c r="A30" s="99" t="s">
        <v>40</v>
      </c>
      <c r="B30" s="99" t="s">
        <v>382</v>
      </c>
      <c r="C30" s="99" t="s">
        <v>120</v>
      </c>
      <c r="D30" s="99" t="s">
        <v>446</v>
      </c>
      <c r="E30" s="99" t="s">
        <v>528</v>
      </c>
      <c r="F30" s="99" t="s">
        <v>33</v>
      </c>
      <c r="G30" s="99">
        <f>SUM(COUNTIFS(H30:AA30,{"Föreläggande";"Föreläggande vid vite";"Anmärkning";"Avstående från ingripande"},$H$9:$AA$9,"&lt;&gt;*KF*"))</f>
        <v>2</v>
      </c>
      <c r="H30" s="101" t="s">
        <v>54</v>
      </c>
      <c r="I30" s="101" t="s">
        <v>53</v>
      </c>
      <c r="J30" s="101" t="s">
        <v>54</v>
      </c>
      <c r="K30" s="101" t="s">
        <v>54</v>
      </c>
      <c r="L30" s="101" t="s">
        <v>53</v>
      </c>
      <c r="M30" s="101" t="s">
        <v>53</v>
      </c>
      <c r="N30" s="101" t="s">
        <v>54</v>
      </c>
      <c r="O30" s="101" t="s">
        <v>54</v>
      </c>
      <c r="P30" s="101" t="s">
        <v>53</v>
      </c>
      <c r="Q30" s="101"/>
      <c r="R30" s="101"/>
      <c r="S30" s="101"/>
      <c r="T30" s="101"/>
      <c r="U30" s="101" t="s">
        <v>54</v>
      </c>
      <c r="V30" s="101" t="s">
        <v>53</v>
      </c>
      <c r="W30" s="101" t="s">
        <v>54</v>
      </c>
      <c r="X30" s="101" t="s">
        <v>54</v>
      </c>
      <c r="Y30" s="101" t="s">
        <v>54</v>
      </c>
      <c r="Z30" s="101" t="s">
        <v>53</v>
      </c>
      <c r="AA30" s="106" t="s">
        <v>53</v>
      </c>
      <c r="AB30" s="88"/>
      <c r="AC30" s="88"/>
    </row>
    <row r="31" spans="1:29" x14ac:dyDescent="0.25">
      <c r="A31" s="99" t="s">
        <v>40</v>
      </c>
      <c r="B31" s="99" t="s">
        <v>383</v>
      </c>
      <c r="C31" s="99" t="s">
        <v>121</v>
      </c>
      <c r="D31" s="99" t="s">
        <v>462</v>
      </c>
      <c r="E31" s="99" t="s">
        <v>529</v>
      </c>
      <c r="F31" s="99" t="s">
        <v>33</v>
      </c>
      <c r="G31" s="99">
        <f>SUM(COUNTIFS(H31:AA31,{"Föreläggande";"Föreläggande vid vite";"Anmärkning";"Avstående från ingripande"},$H$9:$AA$9,"&lt;&gt;*KF*"))</f>
        <v>2</v>
      </c>
      <c r="H31" s="101" t="s">
        <v>54</v>
      </c>
      <c r="I31" s="101" t="s">
        <v>53</v>
      </c>
      <c r="J31" s="101" t="s">
        <v>53</v>
      </c>
      <c r="K31" s="101" t="s">
        <v>54</v>
      </c>
      <c r="L31" s="101" t="s">
        <v>53</v>
      </c>
      <c r="M31" s="101" t="s">
        <v>53</v>
      </c>
      <c r="N31" s="101" t="s">
        <v>53</v>
      </c>
      <c r="O31" s="101" t="s">
        <v>54</v>
      </c>
      <c r="P31" s="101" t="s">
        <v>53</v>
      </c>
      <c r="Q31" s="101"/>
      <c r="R31" s="101"/>
      <c r="S31" s="101"/>
      <c r="T31" s="101" t="s">
        <v>53</v>
      </c>
      <c r="U31" s="101" t="s">
        <v>53</v>
      </c>
      <c r="V31" s="101" t="s">
        <v>53</v>
      </c>
      <c r="W31" s="101" t="s">
        <v>53</v>
      </c>
      <c r="X31" s="101" t="s">
        <v>53</v>
      </c>
      <c r="Y31" s="101" t="s">
        <v>53</v>
      </c>
      <c r="Z31" s="101" t="s">
        <v>53</v>
      </c>
      <c r="AA31" s="106" t="s">
        <v>54</v>
      </c>
      <c r="AB31" s="88"/>
      <c r="AC31" s="88"/>
    </row>
    <row r="32" spans="1:29" x14ac:dyDescent="0.25">
      <c r="A32" s="99" t="s">
        <v>49</v>
      </c>
      <c r="B32" s="99" t="s">
        <v>384</v>
      </c>
      <c r="C32" s="99" t="s">
        <v>122</v>
      </c>
      <c r="D32" s="99" t="s">
        <v>530</v>
      </c>
      <c r="E32" s="99" t="s">
        <v>531</v>
      </c>
      <c r="F32" s="99" t="s">
        <v>33</v>
      </c>
      <c r="G32" s="99">
        <f>SUM(COUNTIFS(H32:AA32,{"Föreläggande";"Föreläggande vid vite";"Anmärkning";"Avstående från ingripande"},$H$9:$AA$9,"&lt;&gt;*KF*"))</f>
        <v>1</v>
      </c>
      <c r="H32" s="101" t="s">
        <v>53</v>
      </c>
      <c r="I32" s="101" t="s">
        <v>53</v>
      </c>
      <c r="J32" s="101" t="s">
        <v>53</v>
      </c>
      <c r="K32" s="101" t="s">
        <v>53</v>
      </c>
      <c r="L32" s="101" t="s">
        <v>53</v>
      </c>
      <c r="M32" s="101" t="s">
        <v>53</v>
      </c>
      <c r="N32" s="101" t="s">
        <v>53</v>
      </c>
      <c r="O32" s="101" t="s">
        <v>53</v>
      </c>
      <c r="P32" s="101" t="s">
        <v>53</v>
      </c>
      <c r="Q32" s="101"/>
      <c r="R32" s="101"/>
      <c r="S32" s="101"/>
      <c r="T32" s="101" t="s">
        <v>53</v>
      </c>
      <c r="U32" s="101" t="s">
        <v>54</v>
      </c>
      <c r="V32" s="101" t="s">
        <v>54</v>
      </c>
      <c r="W32" s="101" t="s">
        <v>54</v>
      </c>
      <c r="X32" s="101" t="s">
        <v>54</v>
      </c>
      <c r="Y32" s="101" t="s">
        <v>54</v>
      </c>
      <c r="Z32" s="101" t="s">
        <v>53</v>
      </c>
      <c r="AA32" s="106" t="s">
        <v>53</v>
      </c>
      <c r="AB32" s="88"/>
      <c r="AC32" s="88"/>
    </row>
    <row r="33" spans="1:29" x14ac:dyDescent="0.25">
      <c r="A33" s="99" t="s">
        <v>61</v>
      </c>
      <c r="B33" s="99" t="s">
        <v>385</v>
      </c>
      <c r="C33" s="99" t="s">
        <v>123</v>
      </c>
      <c r="D33" s="99" t="s">
        <v>532</v>
      </c>
      <c r="E33" s="99" t="s">
        <v>533</v>
      </c>
      <c r="F33" s="99" t="s">
        <v>33</v>
      </c>
      <c r="G33" s="99">
        <f>SUM(COUNTIFS(H33:AA33,{"Föreläggande";"Föreläggande vid vite";"Anmärkning";"Avstående från ingripande"},$H$9:$AA$9,"&lt;&gt;*KF*"))</f>
        <v>0</v>
      </c>
      <c r="H33" s="101" t="s">
        <v>53</v>
      </c>
      <c r="I33" s="101" t="s">
        <v>53</v>
      </c>
      <c r="J33" s="101" t="s">
        <v>53</v>
      </c>
      <c r="K33" s="101" t="s">
        <v>53</v>
      </c>
      <c r="L33" s="101" t="s">
        <v>53</v>
      </c>
      <c r="M33" s="101" t="s">
        <v>53</v>
      </c>
      <c r="N33" s="101" t="s">
        <v>53</v>
      </c>
      <c r="O33" s="101" t="s">
        <v>53</v>
      </c>
      <c r="P33" s="101" t="s">
        <v>53</v>
      </c>
      <c r="Q33" s="101"/>
      <c r="R33" s="101"/>
      <c r="S33" s="101"/>
      <c r="T33" s="101"/>
      <c r="U33" s="101" t="s">
        <v>53</v>
      </c>
      <c r="V33" s="101" t="s">
        <v>53</v>
      </c>
      <c r="W33" s="101" t="s">
        <v>53</v>
      </c>
      <c r="X33" s="101" t="s">
        <v>53</v>
      </c>
      <c r="Y33" s="101" t="s">
        <v>53</v>
      </c>
      <c r="Z33" s="101" t="s">
        <v>53</v>
      </c>
      <c r="AA33" s="106" t="s">
        <v>53</v>
      </c>
      <c r="AB33" s="88"/>
      <c r="AC33" s="88"/>
    </row>
    <row r="34" spans="1:29" x14ac:dyDescent="0.25">
      <c r="A34" s="99" t="s">
        <v>43</v>
      </c>
      <c r="B34" s="99" t="s">
        <v>386</v>
      </c>
      <c r="C34" s="99" t="s">
        <v>124</v>
      </c>
      <c r="D34" s="99" t="s">
        <v>464</v>
      </c>
      <c r="E34" s="99" t="s">
        <v>534</v>
      </c>
      <c r="F34" s="99" t="s">
        <v>33</v>
      </c>
      <c r="G34" s="99">
        <f>SUM(COUNTIFS(H34:AA34,{"Föreläggande";"Föreläggande vid vite";"Anmärkning";"Avstående från ingripande"},$H$9:$AA$9,"&lt;&gt;*KF*"))</f>
        <v>1</v>
      </c>
      <c r="H34" s="101" t="s">
        <v>54</v>
      </c>
      <c r="I34" s="101" t="s">
        <v>53</v>
      </c>
      <c r="J34" s="101" t="s">
        <v>53</v>
      </c>
      <c r="K34" s="101" t="s">
        <v>54</v>
      </c>
      <c r="L34" s="101" t="s">
        <v>53</v>
      </c>
      <c r="M34" s="101" t="s">
        <v>53</v>
      </c>
      <c r="N34" s="101" t="s">
        <v>53</v>
      </c>
      <c r="O34" s="101" t="s">
        <v>53</v>
      </c>
      <c r="P34" s="101" t="s">
        <v>53</v>
      </c>
      <c r="Q34" s="101"/>
      <c r="R34" s="101"/>
      <c r="S34" s="101"/>
      <c r="T34" s="101"/>
      <c r="U34" s="101" t="s">
        <v>53</v>
      </c>
      <c r="V34" s="101" t="s">
        <v>53</v>
      </c>
      <c r="W34" s="101" t="s">
        <v>53</v>
      </c>
      <c r="X34" s="101" t="s">
        <v>53</v>
      </c>
      <c r="Y34" s="101" t="s">
        <v>53</v>
      </c>
      <c r="Z34" s="101" t="s">
        <v>53</v>
      </c>
      <c r="AA34" s="106" t="s">
        <v>53</v>
      </c>
      <c r="AB34" s="88"/>
      <c r="AC34" s="88"/>
    </row>
    <row r="35" spans="1:29" x14ac:dyDescent="0.25">
      <c r="A35" s="99" t="s">
        <v>43</v>
      </c>
      <c r="B35" s="99" t="s">
        <v>387</v>
      </c>
      <c r="C35" s="99" t="s">
        <v>125</v>
      </c>
      <c r="D35" s="99" t="s">
        <v>535</v>
      </c>
      <c r="E35" s="99" t="s">
        <v>536</v>
      </c>
      <c r="F35" s="99" t="s">
        <v>33</v>
      </c>
      <c r="G35" s="99">
        <f>SUM(COUNTIFS(H35:AA35,{"Föreläggande";"Föreläggande vid vite";"Anmärkning";"Avstående från ingripande"},$H$9:$AA$9,"&lt;&gt;*KF*"))</f>
        <v>2</v>
      </c>
      <c r="H35" s="101" t="s">
        <v>54</v>
      </c>
      <c r="I35" s="101" t="s">
        <v>53</v>
      </c>
      <c r="J35" s="101" t="s">
        <v>53</v>
      </c>
      <c r="K35" s="101" t="s">
        <v>53</v>
      </c>
      <c r="L35" s="101" t="s">
        <v>53</v>
      </c>
      <c r="M35" s="101" t="s">
        <v>53</v>
      </c>
      <c r="N35" s="101" t="s">
        <v>53</v>
      </c>
      <c r="O35" s="101" t="s">
        <v>54</v>
      </c>
      <c r="P35" s="101" t="s">
        <v>53</v>
      </c>
      <c r="Q35" s="101"/>
      <c r="R35" s="101"/>
      <c r="S35" s="101"/>
      <c r="T35" s="101" t="s">
        <v>53</v>
      </c>
      <c r="U35" s="101" t="s">
        <v>54</v>
      </c>
      <c r="V35" s="101" t="s">
        <v>53</v>
      </c>
      <c r="W35" s="101" t="s">
        <v>53</v>
      </c>
      <c r="X35" s="101" t="s">
        <v>53</v>
      </c>
      <c r="Y35" s="101" t="s">
        <v>53</v>
      </c>
      <c r="Z35" s="101" t="s">
        <v>54</v>
      </c>
      <c r="AA35" s="106" t="s">
        <v>53</v>
      </c>
      <c r="AB35" s="88"/>
      <c r="AC35" s="88"/>
    </row>
    <row r="36" spans="1:29" x14ac:dyDescent="0.25">
      <c r="A36" s="99" t="s">
        <v>43</v>
      </c>
      <c r="B36" s="99" t="s">
        <v>388</v>
      </c>
      <c r="C36" s="99" t="s">
        <v>126</v>
      </c>
      <c r="D36" s="99" t="s">
        <v>458</v>
      </c>
      <c r="E36" s="99" t="s">
        <v>537</v>
      </c>
      <c r="F36" s="99" t="s">
        <v>33</v>
      </c>
      <c r="G36" s="99">
        <f>SUM(COUNTIFS(H36:AA36,{"Föreläggande";"Föreläggande vid vite";"Anmärkning";"Avstående från ingripande"},$H$9:$AA$9,"&lt;&gt;*KF*"))</f>
        <v>1</v>
      </c>
      <c r="H36" s="101" t="s">
        <v>53</v>
      </c>
      <c r="I36" s="101" t="s">
        <v>53</v>
      </c>
      <c r="J36" s="101" t="s">
        <v>53</v>
      </c>
      <c r="K36" s="101" t="s">
        <v>53</v>
      </c>
      <c r="L36" s="101" t="s">
        <v>53</v>
      </c>
      <c r="M36" s="101" t="s">
        <v>53</v>
      </c>
      <c r="N36" s="101" t="s">
        <v>53</v>
      </c>
      <c r="O36" s="101" t="s">
        <v>53</v>
      </c>
      <c r="P36" s="101" t="s">
        <v>53</v>
      </c>
      <c r="Q36" s="101"/>
      <c r="R36" s="101"/>
      <c r="S36" s="101"/>
      <c r="T36" s="101"/>
      <c r="U36" s="101" t="s">
        <v>53</v>
      </c>
      <c r="V36" s="101" t="s">
        <v>53</v>
      </c>
      <c r="W36" s="101" t="s">
        <v>53</v>
      </c>
      <c r="X36" s="101" t="s">
        <v>53</v>
      </c>
      <c r="Y36" s="101" t="s">
        <v>53</v>
      </c>
      <c r="Z36" s="101" t="s">
        <v>53</v>
      </c>
      <c r="AA36" s="106" t="s">
        <v>54</v>
      </c>
      <c r="AB36" s="88"/>
      <c r="AC36" s="88"/>
    </row>
    <row r="37" spans="1:29" x14ac:dyDescent="0.25">
      <c r="A37" s="99" t="s">
        <v>43</v>
      </c>
      <c r="B37" s="99" t="s">
        <v>389</v>
      </c>
      <c r="C37" s="99" t="s">
        <v>127</v>
      </c>
      <c r="D37" s="99" t="s">
        <v>538</v>
      </c>
      <c r="E37" s="99" t="s">
        <v>539</v>
      </c>
      <c r="F37" s="99" t="s">
        <v>33</v>
      </c>
      <c r="G37" s="99">
        <f>SUM(COUNTIFS(H37:AA37,{"Föreläggande";"Föreläggande vid vite";"Anmärkning";"Avstående från ingripande"},$H$9:$AA$9,"&lt;&gt;*KF*"))</f>
        <v>0</v>
      </c>
      <c r="H37" s="101" t="s">
        <v>53</v>
      </c>
      <c r="I37" s="101" t="s">
        <v>53</v>
      </c>
      <c r="J37" s="101" t="s">
        <v>53</v>
      </c>
      <c r="K37" s="101" t="s">
        <v>53</v>
      </c>
      <c r="L37" s="101" t="s">
        <v>53</v>
      </c>
      <c r="M37" s="101" t="s">
        <v>53</v>
      </c>
      <c r="N37" s="101" t="s">
        <v>53</v>
      </c>
      <c r="O37" s="101" t="s">
        <v>53</v>
      </c>
      <c r="P37" s="101" t="s">
        <v>53</v>
      </c>
      <c r="Q37" s="101"/>
      <c r="R37" s="101"/>
      <c r="S37" s="101"/>
      <c r="T37" s="101"/>
      <c r="U37" s="101" t="s">
        <v>53</v>
      </c>
      <c r="V37" s="101" t="s">
        <v>53</v>
      </c>
      <c r="W37" s="101" t="s">
        <v>53</v>
      </c>
      <c r="X37" s="101" t="s">
        <v>53</v>
      </c>
      <c r="Y37" s="101" t="s">
        <v>53</v>
      </c>
      <c r="Z37" s="101" t="s">
        <v>53</v>
      </c>
      <c r="AA37" s="106" t="s">
        <v>53</v>
      </c>
      <c r="AB37" s="88"/>
      <c r="AC37" s="88"/>
    </row>
    <row r="38" spans="1:29" x14ac:dyDescent="0.25">
      <c r="A38" s="99" t="s">
        <v>43</v>
      </c>
      <c r="B38" s="99" t="s">
        <v>87</v>
      </c>
      <c r="C38" s="99" t="s">
        <v>128</v>
      </c>
      <c r="D38" s="99" t="s">
        <v>445</v>
      </c>
      <c r="E38" s="99" t="s">
        <v>540</v>
      </c>
      <c r="F38" s="99" t="s">
        <v>33</v>
      </c>
      <c r="G38" s="99">
        <f>SUM(COUNTIFS(H38:AA38,{"Föreläggande";"Föreläggande vid vite";"Anmärkning";"Avstående från ingripande"},$H$9:$AA$9,"&lt;&gt;*KF*"))</f>
        <v>0</v>
      </c>
      <c r="H38" s="101" t="s">
        <v>53</v>
      </c>
      <c r="I38" s="101" t="s">
        <v>53</v>
      </c>
      <c r="J38" s="101" t="s">
        <v>53</v>
      </c>
      <c r="K38" s="101" t="s">
        <v>53</v>
      </c>
      <c r="L38" s="101" t="s">
        <v>53</v>
      </c>
      <c r="M38" s="101" t="s">
        <v>53</v>
      </c>
      <c r="N38" s="101" t="s">
        <v>53</v>
      </c>
      <c r="O38" s="101" t="s">
        <v>53</v>
      </c>
      <c r="P38" s="101" t="s">
        <v>53</v>
      </c>
      <c r="Q38" s="101"/>
      <c r="R38" s="101"/>
      <c r="S38" s="101"/>
      <c r="T38" s="101"/>
      <c r="U38" s="101" t="s">
        <v>53</v>
      </c>
      <c r="V38" s="101" t="s">
        <v>53</v>
      </c>
      <c r="W38" s="101" t="s">
        <v>53</v>
      </c>
      <c r="X38" s="101" t="s">
        <v>53</v>
      </c>
      <c r="Y38" s="101" t="s">
        <v>53</v>
      </c>
      <c r="Z38" s="101" t="s">
        <v>53</v>
      </c>
      <c r="AA38" s="106" t="s">
        <v>53</v>
      </c>
      <c r="AB38" s="88"/>
      <c r="AC38" s="88"/>
    </row>
    <row r="39" spans="1:29" x14ac:dyDescent="0.25">
      <c r="A39" s="99" t="s">
        <v>48</v>
      </c>
      <c r="B39" s="99" t="s">
        <v>390</v>
      </c>
      <c r="C39" s="99" t="s">
        <v>129</v>
      </c>
      <c r="D39" s="99" t="s">
        <v>459</v>
      </c>
      <c r="E39" s="99" t="s">
        <v>541</v>
      </c>
      <c r="F39" s="99" t="s">
        <v>33</v>
      </c>
      <c r="G39" s="99">
        <f>SUM(COUNTIFS(H39:AA39,{"Föreläggande";"Föreläggande vid vite";"Anmärkning";"Avstående från ingripande"},$H$9:$AA$9,"&lt;&gt;*KF*"))</f>
        <v>1</v>
      </c>
      <c r="H39" s="101" t="s">
        <v>53</v>
      </c>
      <c r="I39" s="101" t="s">
        <v>53</v>
      </c>
      <c r="J39" s="101" t="s">
        <v>53</v>
      </c>
      <c r="K39" s="101" t="s">
        <v>53</v>
      </c>
      <c r="L39" s="101" t="s">
        <v>53</v>
      </c>
      <c r="M39" s="101" t="s">
        <v>53</v>
      </c>
      <c r="N39" s="101" t="s">
        <v>53</v>
      </c>
      <c r="O39" s="101" t="s">
        <v>53</v>
      </c>
      <c r="P39" s="101" t="s">
        <v>53</v>
      </c>
      <c r="Q39" s="101"/>
      <c r="R39" s="101"/>
      <c r="S39" s="101"/>
      <c r="T39" s="101" t="s">
        <v>53</v>
      </c>
      <c r="U39" s="101" t="s">
        <v>54</v>
      </c>
      <c r="V39" s="101" t="s">
        <v>53</v>
      </c>
      <c r="W39" s="101" t="s">
        <v>54</v>
      </c>
      <c r="X39" s="101" t="s">
        <v>54</v>
      </c>
      <c r="Y39" s="101" t="s">
        <v>54</v>
      </c>
      <c r="Z39" s="101" t="s">
        <v>53</v>
      </c>
      <c r="AA39" s="106" t="s">
        <v>53</v>
      </c>
      <c r="AB39" s="88"/>
      <c r="AC39" s="88"/>
    </row>
    <row r="40" spans="1:29" x14ac:dyDescent="0.25">
      <c r="A40" s="99" t="s">
        <v>48</v>
      </c>
      <c r="B40" s="99" t="s">
        <v>391</v>
      </c>
      <c r="C40" s="99" t="s">
        <v>130</v>
      </c>
      <c r="D40" s="99" t="s">
        <v>447</v>
      </c>
      <c r="E40" s="99" t="s">
        <v>542</v>
      </c>
      <c r="F40" s="99" t="s">
        <v>33</v>
      </c>
      <c r="G40" s="99">
        <f>SUM(COUNTIFS(H40:AA40,{"Föreläggande";"Föreläggande vid vite";"Anmärkning";"Avstående från ingripande"},$H$9:$AA$9,"&lt;&gt;*KF*"))</f>
        <v>1</v>
      </c>
      <c r="H40" s="101" t="s">
        <v>53</v>
      </c>
      <c r="I40" s="101" t="s">
        <v>53</v>
      </c>
      <c r="J40" s="101" t="s">
        <v>53</v>
      </c>
      <c r="K40" s="101" t="s">
        <v>53</v>
      </c>
      <c r="L40" s="101" t="s">
        <v>53</v>
      </c>
      <c r="M40" s="101" t="s">
        <v>53</v>
      </c>
      <c r="N40" s="101" t="s">
        <v>53</v>
      </c>
      <c r="O40" s="101" t="s">
        <v>53</v>
      </c>
      <c r="P40" s="101" t="s">
        <v>53</v>
      </c>
      <c r="Q40" s="101"/>
      <c r="R40" s="101"/>
      <c r="S40" s="101"/>
      <c r="T40" s="101"/>
      <c r="U40" s="101" t="s">
        <v>54</v>
      </c>
      <c r="V40" s="101" t="s">
        <v>53</v>
      </c>
      <c r="W40" s="101" t="s">
        <v>54</v>
      </c>
      <c r="X40" s="101" t="s">
        <v>53</v>
      </c>
      <c r="Y40" s="101" t="s">
        <v>53</v>
      </c>
      <c r="Z40" s="101" t="s">
        <v>53</v>
      </c>
      <c r="AA40" s="106" t="s">
        <v>53</v>
      </c>
      <c r="AB40" s="88"/>
      <c r="AC40" s="88"/>
    </row>
    <row r="41" spans="1:29" x14ac:dyDescent="0.25">
      <c r="A41" s="99" t="s">
        <v>48</v>
      </c>
      <c r="B41" s="99" t="s">
        <v>392</v>
      </c>
      <c r="C41" s="99" t="s">
        <v>131</v>
      </c>
      <c r="D41" s="99" t="s">
        <v>543</v>
      </c>
      <c r="E41" s="99" t="s">
        <v>544</v>
      </c>
      <c r="F41" s="99" t="s">
        <v>33</v>
      </c>
      <c r="G41" s="99">
        <f>SUM(COUNTIFS(H41:AA41,{"Föreläggande";"Föreläggande vid vite";"Anmärkning";"Avstående från ingripande"},$H$9:$AA$9,"&lt;&gt;*KF*"))</f>
        <v>2</v>
      </c>
      <c r="H41" s="101" t="s">
        <v>54</v>
      </c>
      <c r="I41" s="101" t="s">
        <v>53</v>
      </c>
      <c r="J41" s="101" t="s">
        <v>53</v>
      </c>
      <c r="K41" s="101" t="s">
        <v>53</v>
      </c>
      <c r="L41" s="101" t="s">
        <v>53</v>
      </c>
      <c r="M41" s="101" t="s">
        <v>54</v>
      </c>
      <c r="N41" s="101" t="s">
        <v>53</v>
      </c>
      <c r="O41" s="101" t="s">
        <v>53</v>
      </c>
      <c r="P41" s="101" t="s">
        <v>53</v>
      </c>
      <c r="Q41" s="101"/>
      <c r="R41" s="101"/>
      <c r="S41" s="101"/>
      <c r="T41" s="101"/>
      <c r="U41" s="101" t="s">
        <v>54</v>
      </c>
      <c r="V41" s="101" t="s">
        <v>53</v>
      </c>
      <c r="W41" s="101" t="s">
        <v>54</v>
      </c>
      <c r="X41" s="101" t="s">
        <v>54</v>
      </c>
      <c r="Y41" s="101" t="s">
        <v>54</v>
      </c>
      <c r="Z41" s="101" t="s">
        <v>53</v>
      </c>
      <c r="AA41" s="106" t="s">
        <v>53</v>
      </c>
      <c r="AB41" s="88"/>
      <c r="AC41" s="88"/>
    </row>
    <row r="42" spans="1:29" x14ac:dyDescent="0.25">
      <c r="A42" s="99" t="s">
        <v>50</v>
      </c>
      <c r="B42" s="99" t="s">
        <v>393</v>
      </c>
      <c r="C42" s="99" t="s">
        <v>132</v>
      </c>
      <c r="D42" s="99" t="s">
        <v>545</v>
      </c>
      <c r="E42" s="99" t="s">
        <v>546</v>
      </c>
      <c r="F42" s="99" t="s">
        <v>33</v>
      </c>
      <c r="G42" s="99">
        <f>SUM(COUNTIFS(H42:AA42,{"Föreläggande";"Föreläggande vid vite";"Anmärkning";"Avstående från ingripande"},$H$9:$AA$9,"&lt;&gt;*KF*"))</f>
        <v>0</v>
      </c>
      <c r="H42" s="101" t="s">
        <v>53</v>
      </c>
      <c r="I42" s="101" t="s">
        <v>53</v>
      </c>
      <c r="J42" s="101" t="s">
        <v>53</v>
      </c>
      <c r="K42" s="101" t="s">
        <v>53</v>
      </c>
      <c r="L42" s="101" t="s">
        <v>53</v>
      </c>
      <c r="M42" s="101" t="s">
        <v>53</v>
      </c>
      <c r="N42" s="101" t="s">
        <v>53</v>
      </c>
      <c r="O42" s="101" t="s">
        <v>53</v>
      </c>
      <c r="P42" s="101" t="s">
        <v>53</v>
      </c>
      <c r="Q42" s="101"/>
      <c r="R42" s="101"/>
      <c r="S42" s="101"/>
      <c r="T42" s="101" t="s">
        <v>53</v>
      </c>
      <c r="U42" s="101" t="s">
        <v>53</v>
      </c>
      <c r="V42" s="101" t="s">
        <v>53</v>
      </c>
      <c r="W42" s="101" t="s">
        <v>53</v>
      </c>
      <c r="X42" s="101" t="s">
        <v>53</v>
      </c>
      <c r="Y42" s="101" t="s">
        <v>53</v>
      </c>
      <c r="Z42" s="101" t="s">
        <v>53</v>
      </c>
      <c r="AA42" s="106" t="s">
        <v>53</v>
      </c>
      <c r="AB42" s="88"/>
      <c r="AC42" s="88"/>
    </row>
    <row r="43" spans="1:29" x14ac:dyDescent="0.25">
      <c r="A43" s="99" t="s">
        <v>48</v>
      </c>
      <c r="B43" s="99" t="s">
        <v>394</v>
      </c>
      <c r="C43" s="99" t="s">
        <v>133</v>
      </c>
      <c r="D43" s="99" t="s">
        <v>547</v>
      </c>
      <c r="E43" s="99" t="s">
        <v>548</v>
      </c>
      <c r="F43" s="99" t="s">
        <v>33</v>
      </c>
      <c r="G43" s="99">
        <f>SUM(COUNTIFS(H43:AA43,{"Föreläggande";"Föreläggande vid vite";"Anmärkning";"Avstående från ingripande"},$H$9:$AA$9,"&lt;&gt;*KF*"))</f>
        <v>0</v>
      </c>
      <c r="H43" s="101" t="s">
        <v>53</v>
      </c>
      <c r="I43" s="101" t="s">
        <v>53</v>
      </c>
      <c r="J43" s="101" t="s">
        <v>53</v>
      </c>
      <c r="K43" s="101" t="s">
        <v>53</v>
      </c>
      <c r="L43" s="101" t="s">
        <v>53</v>
      </c>
      <c r="M43" s="101" t="s">
        <v>53</v>
      </c>
      <c r="N43" s="101" t="s">
        <v>53</v>
      </c>
      <c r="O43" s="101" t="s">
        <v>53</v>
      </c>
      <c r="P43" s="101" t="s">
        <v>53</v>
      </c>
      <c r="Q43" s="101"/>
      <c r="R43" s="101"/>
      <c r="S43" s="101"/>
      <c r="T43" s="101"/>
      <c r="U43" s="101" t="s">
        <v>53</v>
      </c>
      <c r="V43" s="101" t="s">
        <v>53</v>
      </c>
      <c r="W43" s="101" t="s">
        <v>53</v>
      </c>
      <c r="X43" s="101" t="s">
        <v>53</v>
      </c>
      <c r="Y43" s="101" t="s">
        <v>53</v>
      </c>
      <c r="Z43" s="101" t="s">
        <v>53</v>
      </c>
      <c r="AA43" s="106" t="s">
        <v>53</v>
      </c>
      <c r="AB43" s="88"/>
      <c r="AC43" s="88"/>
    </row>
    <row r="44" spans="1:29" x14ac:dyDescent="0.25">
      <c r="A44" s="99" t="s">
        <v>48</v>
      </c>
      <c r="B44" s="99" t="s">
        <v>395</v>
      </c>
      <c r="C44" s="99" t="s">
        <v>134</v>
      </c>
      <c r="D44" s="99" t="s">
        <v>461</v>
      </c>
      <c r="E44" s="99" t="s">
        <v>549</v>
      </c>
      <c r="F44" s="99" t="s">
        <v>33</v>
      </c>
      <c r="G44" s="99">
        <f>SUM(COUNTIFS(H44:AA44,{"Föreläggande";"Föreläggande vid vite";"Anmärkning";"Avstående från ingripande"},$H$9:$AA$9,"&lt;&gt;*KF*"))</f>
        <v>1</v>
      </c>
      <c r="H44" s="101" t="s">
        <v>54</v>
      </c>
      <c r="I44" s="101" t="s">
        <v>53</v>
      </c>
      <c r="J44" s="101" t="s">
        <v>53</v>
      </c>
      <c r="K44" s="101" t="s">
        <v>53</v>
      </c>
      <c r="L44" s="101" t="s">
        <v>53</v>
      </c>
      <c r="M44" s="101" t="s">
        <v>53</v>
      </c>
      <c r="N44" s="101" t="s">
        <v>53</v>
      </c>
      <c r="O44" s="101" t="s">
        <v>54</v>
      </c>
      <c r="P44" s="101" t="s">
        <v>53</v>
      </c>
      <c r="Q44" s="101"/>
      <c r="R44" s="101"/>
      <c r="S44" s="101"/>
      <c r="T44" s="101"/>
      <c r="U44" s="101" t="s">
        <v>53</v>
      </c>
      <c r="V44" s="101" t="s">
        <v>53</v>
      </c>
      <c r="W44" s="101" t="s">
        <v>53</v>
      </c>
      <c r="X44" s="101" t="s">
        <v>53</v>
      </c>
      <c r="Y44" s="101" t="s">
        <v>53</v>
      </c>
      <c r="Z44" s="101" t="s">
        <v>53</v>
      </c>
      <c r="AA44" s="106" t="s">
        <v>53</v>
      </c>
      <c r="AB44" s="88"/>
      <c r="AC44" s="88"/>
    </row>
    <row r="45" spans="1:29" x14ac:dyDescent="0.25">
      <c r="A45" s="99" t="s">
        <v>48</v>
      </c>
      <c r="B45" s="99" t="s">
        <v>396</v>
      </c>
      <c r="C45" s="99" t="s">
        <v>135</v>
      </c>
      <c r="D45" s="99" t="s">
        <v>444</v>
      </c>
      <c r="E45" s="99" t="s">
        <v>550</v>
      </c>
      <c r="F45" s="99" t="s">
        <v>33</v>
      </c>
      <c r="G45" s="99">
        <f>SUM(COUNTIFS(H45:AA45,{"Föreläggande";"Föreläggande vid vite";"Anmärkning";"Avstående från ingripande"},$H$9:$AA$9,"&lt;&gt;*KF*"))</f>
        <v>1</v>
      </c>
      <c r="H45" s="101" t="s">
        <v>54</v>
      </c>
      <c r="I45" s="101" t="s">
        <v>53</v>
      </c>
      <c r="J45" s="101" t="s">
        <v>54</v>
      </c>
      <c r="K45" s="101" t="s">
        <v>54</v>
      </c>
      <c r="L45" s="101" t="s">
        <v>54</v>
      </c>
      <c r="M45" s="101" t="s">
        <v>53</v>
      </c>
      <c r="N45" s="101" t="s">
        <v>54</v>
      </c>
      <c r="O45" s="101" t="s">
        <v>54</v>
      </c>
      <c r="P45" s="101" t="s">
        <v>53</v>
      </c>
      <c r="Q45" s="101"/>
      <c r="R45" s="101"/>
      <c r="S45" s="101"/>
      <c r="T45" s="101" t="s">
        <v>53</v>
      </c>
      <c r="U45" s="101" t="s">
        <v>53</v>
      </c>
      <c r="V45" s="101" t="s">
        <v>53</v>
      </c>
      <c r="W45" s="101" t="s">
        <v>53</v>
      </c>
      <c r="X45" s="101" t="s">
        <v>53</v>
      </c>
      <c r="Y45" s="101" t="s">
        <v>53</v>
      </c>
      <c r="Z45" s="101" t="s">
        <v>53</v>
      </c>
      <c r="AA45" s="106" t="s">
        <v>53</v>
      </c>
      <c r="AB45" s="88"/>
      <c r="AC45" s="88"/>
    </row>
    <row r="46" spans="1:29" x14ac:dyDescent="0.25">
      <c r="A46" s="99" t="s">
        <v>38</v>
      </c>
      <c r="B46" s="99" t="s">
        <v>85</v>
      </c>
      <c r="C46" s="99" t="s">
        <v>136</v>
      </c>
      <c r="D46" s="99" t="s">
        <v>551</v>
      </c>
      <c r="E46" s="99" t="s">
        <v>552</v>
      </c>
      <c r="F46" s="99" t="s">
        <v>33</v>
      </c>
      <c r="G46" s="99">
        <f>SUM(COUNTIFS(H46:AA46,{"Föreläggande";"Föreläggande vid vite";"Anmärkning";"Avstående från ingripande"},$H$9:$AA$9,"&lt;&gt;*KF*"))</f>
        <v>0</v>
      </c>
      <c r="H46" s="101" t="s">
        <v>53</v>
      </c>
      <c r="I46" s="101" t="s">
        <v>53</v>
      </c>
      <c r="J46" s="101" t="s">
        <v>53</v>
      </c>
      <c r="K46" s="101" t="s">
        <v>53</v>
      </c>
      <c r="L46" s="101" t="s">
        <v>53</v>
      </c>
      <c r="M46" s="101" t="s">
        <v>53</v>
      </c>
      <c r="N46" s="101" t="s">
        <v>53</v>
      </c>
      <c r="O46" s="101" t="s">
        <v>53</v>
      </c>
      <c r="P46" s="101" t="s">
        <v>53</v>
      </c>
      <c r="Q46" s="101"/>
      <c r="R46" s="101"/>
      <c r="S46" s="101"/>
      <c r="T46" s="101" t="s">
        <v>53</v>
      </c>
      <c r="U46" s="101" t="s">
        <v>53</v>
      </c>
      <c r="V46" s="101" t="s">
        <v>53</v>
      </c>
      <c r="W46" s="101" t="s">
        <v>53</v>
      </c>
      <c r="X46" s="101" t="s">
        <v>53</v>
      </c>
      <c r="Y46" s="101" t="s">
        <v>53</v>
      </c>
      <c r="Z46" s="101" t="s">
        <v>53</v>
      </c>
      <c r="AA46" s="106" t="s">
        <v>53</v>
      </c>
      <c r="AB46" s="88"/>
      <c r="AC46" s="88"/>
    </row>
    <row r="47" spans="1:29" x14ac:dyDescent="0.25">
      <c r="A47" s="99" t="s">
        <v>42</v>
      </c>
      <c r="B47" s="99" t="s">
        <v>397</v>
      </c>
      <c r="C47" s="99" t="s">
        <v>137</v>
      </c>
      <c r="D47" s="99" t="s">
        <v>553</v>
      </c>
      <c r="E47" s="99" t="s">
        <v>554</v>
      </c>
      <c r="F47" s="99" t="s">
        <v>33</v>
      </c>
      <c r="G47" s="99">
        <f>SUM(COUNTIFS(H47:AA47,{"Föreläggande";"Föreläggande vid vite";"Anmärkning";"Avstående från ingripande"},$H$9:$AA$9,"&lt;&gt;*KF*"))</f>
        <v>1</v>
      </c>
      <c r="H47" s="101" t="s">
        <v>54</v>
      </c>
      <c r="I47" s="101" t="s">
        <v>53</v>
      </c>
      <c r="J47" s="101" t="s">
        <v>53</v>
      </c>
      <c r="K47" s="101" t="s">
        <v>53</v>
      </c>
      <c r="L47" s="101" t="s">
        <v>53</v>
      </c>
      <c r="M47" s="101" t="s">
        <v>53</v>
      </c>
      <c r="N47" s="101" t="s">
        <v>53</v>
      </c>
      <c r="O47" s="101" t="s">
        <v>53</v>
      </c>
      <c r="P47" s="101" t="s">
        <v>54</v>
      </c>
      <c r="Q47" s="101"/>
      <c r="R47" s="101"/>
      <c r="S47" s="101"/>
      <c r="T47" s="101" t="s">
        <v>53</v>
      </c>
      <c r="U47" s="101" t="s">
        <v>53</v>
      </c>
      <c r="V47" s="101" t="s">
        <v>53</v>
      </c>
      <c r="W47" s="101" t="s">
        <v>53</v>
      </c>
      <c r="X47" s="101" t="s">
        <v>53</v>
      </c>
      <c r="Y47" s="101" t="s">
        <v>53</v>
      </c>
      <c r="Z47" s="101" t="s">
        <v>53</v>
      </c>
      <c r="AA47" s="106" t="s">
        <v>53</v>
      </c>
      <c r="AB47" s="88"/>
      <c r="AC47" s="88"/>
    </row>
    <row r="48" spans="1:29" x14ac:dyDescent="0.25">
      <c r="A48" s="99" t="s">
        <v>42</v>
      </c>
      <c r="B48" s="99" t="s">
        <v>398</v>
      </c>
      <c r="C48" s="99" t="s">
        <v>138</v>
      </c>
      <c r="D48" s="99" t="s">
        <v>555</v>
      </c>
      <c r="E48" s="99" t="s">
        <v>556</v>
      </c>
      <c r="F48" s="99" t="s">
        <v>33</v>
      </c>
      <c r="G48" s="99">
        <f>SUM(COUNTIFS(H48:AA48,{"Föreläggande";"Föreläggande vid vite";"Anmärkning";"Avstående från ingripande"},$H$9:$AA$9,"&lt;&gt;*KF*"))</f>
        <v>1</v>
      </c>
      <c r="H48" s="101" t="s">
        <v>54</v>
      </c>
      <c r="I48" s="101" t="s">
        <v>53</v>
      </c>
      <c r="J48" s="101" t="s">
        <v>53</v>
      </c>
      <c r="K48" s="101" t="s">
        <v>53</v>
      </c>
      <c r="L48" s="101" t="s">
        <v>54</v>
      </c>
      <c r="M48" s="101" t="s">
        <v>53</v>
      </c>
      <c r="N48" s="101" t="s">
        <v>53</v>
      </c>
      <c r="O48" s="101" t="s">
        <v>53</v>
      </c>
      <c r="P48" s="101" t="s">
        <v>53</v>
      </c>
      <c r="Q48" s="101"/>
      <c r="R48" s="101"/>
      <c r="S48" s="101"/>
      <c r="T48" s="101"/>
      <c r="U48" s="101" t="s">
        <v>53</v>
      </c>
      <c r="V48" s="101" t="s">
        <v>53</v>
      </c>
      <c r="W48" s="101" t="s">
        <v>53</v>
      </c>
      <c r="X48" s="101" t="s">
        <v>53</v>
      </c>
      <c r="Y48" s="101" t="s">
        <v>53</v>
      </c>
      <c r="Z48" s="101" t="s">
        <v>53</v>
      </c>
      <c r="AA48" s="106" t="s">
        <v>53</v>
      </c>
      <c r="AB48" s="88"/>
      <c r="AC48" s="88"/>
    </row>
    <row r="49" spans="1:29" x14ac:dyDescent="0.25">
      <c r="A49" s="99" t="s">
        <v>42</v>
      </c>
      <c r="B49" s="99" t="s">
        <v>399</v>
      </c>
      <c r="C49" s="99" t="s">
        <v>139</v>
      </c>
      <c r="D49" s="99" t="s">
        <v>557</v>
      </c>
      <c r="E49" s="99" t="s">
        <v>558</v>
      </c>
      <c r="F49" s="99" t="s">
        <v>33</v>
      </c>
      <c r="G49" s="99">
        <f>SUM(COUNTIFS(H49:AA49,{"Föreläggande";"Föreläggande vid vite";"Anmärkning";"Avstående från ingripande"},$H$9:$AA$9,"&lt;&gt;*KF*"))</f>
        <v>0</v>
      </c>
      <c r="H49" s="101" t="s">
        <v>53</v>
      </c>
      <c r="I49" s="101" t="s">
        <v>53</v>
      </c>
      <c r="J49" s="101" t="s">
        <v>53</v>
      </c>
      <c r="K49" s="101" t="s">
        <v>53</v>
      </c>
      <c r="L49" s="101" t="s">
        <v>53</v>
      </c>
      <c r="M49" s="101" t="s">
        <v>53</v>
      </c>
      <c r="N49" s="101" t="s">
        <v>53</v>
      </c>
      <c r="O49" s="101" t="s">
        <v>53</v>
      </c>
      <c r="P49" s="101" t="s">
        <v>53</v>
      </c>
      <c r="Q49" s="101"/>
      <c r="R49" s="101"/>
      <c r="S49" s="101"/>
      <c r="T49" s="101" t="s">
        <v>53</v>
      </c>
      <c r="U49" s="101" t="s">
        <v>53</v>
      </c>
      <c r="V49" s="101" t="s">
        <v>53</v>
      </c>
      <c r="W49" s="101" t="s">
        <v>53</v>
      </c>
      <c r="X49" s="101" t="s">
        <v>53</v>
      </c>
      <c r="Y49" s="101" t="s">
        <v>53</v>
      </c>
      <c r="Z49" s="101" t="s">
        <v>53</v>
      </c>
      <c r="AA49" s="106" t="s">
        <v>53</v>
      </c>
      <c r="AB49" s="88"/>
      <c r="AC49" s="88"/>
    </row>
    <row r="50" spans="1:29" x14ac:dyDescent="0.25">
      <c r="A50" s="99" t="s">
        <v>46</v>
      </c>
      <c r="B50" s="99" t="s">
        <v>400</v>
      </c>
      <c r="C50" s="99" t="s">
        <v>140</v>
      </c>
      <c r="D50" s="99" t="s">
        <v>559</v>
      </c>
      <c r="E50" s="99" t="s">
        <v>560</v>
      </c>
      <c r="F50" s="99" t="s">
        <v>33</v>
      </c>
      <c r="G50" s="99">
        <f>SUM(COUNTIFS(H50:AA50,{"Föreläggande";"Föreläggande vid vite";"Anmärkning";"Avstående från ingripande"},$H$9:$AA$9,"&lt;&gt;*KF*"))</f>
        <v>1</v>
      </c>
      <c r="H50" s="101" t="s">
        <v>54</v>
      </c>
      <c r="I50" s="101" t="s">
        <v>53</v>
      </c>
      <c r="J50" s="101" t="s">
        <v>53</v>
      </c>
      <c r="K50" s="101" t="s">
        <v>53</v>
      </c>
      <c r="L50" s="101" t="s">
        <v>54</v>
      </c>
      <c r="M50" s="101" t="s">
        <v>53</v>
      </c>
      <c r="N50" s="101" t="s">
        <v>53</v>
      </c>
      <c r="O50" s="101" t="s">
        <v>53</v>
      </c>
      <c r="P50" s="101" t="s">
        <v>53</v>
      </c>
      <c r="Q50" s="101"/>
      <c r="R50" s="101"/>
      <c r="S50" s="101"/>
      <c r="T50" s="101"/>
      <c r="U50" s="101" t="s">
        <v>53</v>
      </c>
      <c r="V50" s="101" t="s">
        <v>53</v>
      </c>
      <c r="W50" s="101" t="s">
        <v>53</v>
      </c>
      <c r="X50" s="101" t="s">
        <v>53</v>
      </c>
      <c r="Y50" s="101" t="s">
        <v>53</v>
      </c>
      <c r="Z50" s="101" t="s">
        <v>53</v>
      </c>
      <c r="AA50" s="106" t="s">
        <v>53</v>
      </c>
      <c r="AB50" s="88"/>
      <c r="AC50" s="88"/>
    </row>
    <row r="51" spans="1:29" x14ac:dyDescent="0.25">
      <c r="A51" s="99" t="s">
        <v>46</v>
      </c>
      <c r="B51" s="99" t="s">
        <v>401</v>
      </c>
      <c r="C51" s="99" t="s">
        <v>141</v>
      </c>
      <c r="D51" s="99" t="s">
        <v>466</v>
      </c>
      <c r="E51" s="99" t="s">
        <v>561</v>
      </c>
      <c r="F51" s="99" t="s">
        <v>33</v>
      </c>
      <c r="G51" s="99">
        <f>SUM(COUNTIFS(H51:AA51,{"Föreläggande";"Föreläggande vid vite";"Anmärkning";"Avstående från ingripande"},$H$9:$AA$9,"&lt;&gt;*KF*"))</f>
        <v>0</v>
      </c>
      <c r="H51" s="101" t="s">
        <v>53</v>
      </c>
      <c r="I51" s="101" t="s">
        <v>53</v>
      </c>
      <c r="J51" s="101" t="s">
        <v>53</v>
      </c>
      <c r="K51" s="101" t="s">
        <v>53</v>
      </c>
      <c r="L51" s="101" t="s">
        <v>53</v>
      </c>
      <c r="M51" s="101" t="s">
        <v>53</v>
      </c>
      <c r="N51" s="101" t="s">
        <v>53</v>
      </c>
      <c r="O51" s="101" t="s">
        <v>53</v>
      </c>
      <c r="P51" s="101" t="s">
        <v>53</v>
      </c>
      <c r="Q51" s="101"/>
      <c r="R51" s="101"/>
      <c r="S51" s="101"/>
      <c r="T51" s="101" t="s">
        <v>53</v>
      </c>
      <c r="U51" s="101" t="s">
        <v>53</v>
      </c>
      <c r="V51" s="101" t="s">
        <v>53</v>
      </c>
      <c r="W51" s="101" t="s">
        <v>53</v>
      </c>
      <c r="X51" s="101" t="s">
        <v>53</v>
      </c>
      <c r="Y51" s="101" t="s">
        <v>53</v>
      </c>
      <c r="Z51" s="101" t="s">
        <v>53</v>
      </c>
      <c r="AA51" s="106" t="s">
        <v>53</v>
      </c>
      <c r="AB51" s="88"/>
      <c r="AC51" s="88"/>
    </row>
    <row r="52" spans="1:29" x14ac:dyDescent="0.25">
      <c r="A52" s="99" t="s">
        <v>46</v>
      </c>
      <c r="B52" s="99" t="s">
        <v>402</v>
      </c>
      <c r="C52" s="99" t="s">
        <v>142</v>
      </c>
      <c r="D52" s="99" t="s">
        <v>562</v>
      </c>
      <c r="E52" s="99" t="s">
        <v>563</v>
      </c>
      <c r="F52" s="99" t="s">
        <v>33</v>
      </c>
      <c r="G52" s="99">
        <f>SUM(COUNTIFS(H52:AA52,{"Föreläggande";"Föreläggande vid vite";"Anmärkning";"Avstående från ingripande"},$H$9:$AA$9,"&lt;&gt;*KF*"))</f>
        <v>1</v>
      </c>
      <c r="H52" s="101" t="s">
        <v>54</v>
      </c>
      <c r="I52" s="101" t="s">
        <v>53</v>
      </c>
      <c r="J52" s="101" t="s">
        <v>53</v>
      </c>
      <c r="K52" s="101" t="s">
        <v>54</v>
      </c>
      <c r="L52" s="101" t="s">
        <v>54</v>
      </c>
      <c r="M52" s="101" t="s">
        <v>53</v>
      </c>
      <c r="N52" s="101" t="s">
        <v>53</v>
      </c>
      <c r="O52" s="101" t="s">
        <v>53</v>
      </c>
      <c r="P52" s="101" t="s">
        <v>53</v>
      </c>
      <c r="Q52" s="101"/>
      <c r="R52" s="101"/>
      <c r="S52" s="101"/>
      <c r="T52" s="101" t="s">
        <v>53</v>
      </c>
      <c r="U52" s="101" t="s">
        <v>53</v>
      </c>
      <c r="V52" s="101" t="s">
        <v>53</v>
      </c>
      <c r="W52" s="101" t="s">
        <v>53</v>
      </c>
      <c r="X52" s="101" t="s">
        <v>53</v>
      </c>
      <c r="Y52" s="101" t="s">
        <v>53</v>
      </c>
      <c r="Z52" s="101" t="s">
        <v>53</v>
      </c>
      <c r="AA52" s="106" t="s">
        <v>53</v>
      </c>
      <c r="AB52" s="88"/>
      <c r="AC52" s="88"/>
    </row>
    <row r="53" spans="1:29" x14ac:dyDescent="0.25">
      <c r="A53" s="99" t="s">
        <v>59</v>
      </c>
      <c r="B53" s="99" t="s">
        <v>403</v>
      </c>
      <c r="C53" s="99" t="s">
        <v>143</v>
      </c>
      <c r="D53" s="99" t="s">
        <v>450</v>
      </c>
      <c r="E53" s="99" t="s">
        <v>564</v>
      </c>
      <c r="F53" s="99" t="s">
        <v>33</v>
      </c>
      <c r="G53" s="99">
        <f>SUM(COUNTIFS(H53:AA53,{"Föreläggande";"Föreläggande vid vite";"Anmärkning";"Avstående från ingripande"},$H$9:$AA$9,"&lt;&gt;*KF*"))</f>
        <v>1</v>
      </c>
      <c r="H53" s="101" t="s">
        <v>53</v>
      </c>
      <c r="I53" s="101" t="s">
        <v>53</v>
      </c>
      <c r="J53" s="101" t="s">
        <v>53</v>
      </c>
      <c r="K53" s="101" t="s">
        <v>53</v>
      </c>
      <c r="L53" s="101" t="s">
        <v>53</v>
      </c>
      <c r="M53" s="101" t="s">
        <v>53</v>
      </c>
      <c r="N53" s="101" t="s">
        <v>53</v>
      </c>
      <c r="O53" s="101" t="s">
        <v>53</v>
      </c>
      <c r="P53" s="101" t="s">
        <v>53</v>
      </c>
      <c r="Q53" s="101"/>
      <c r="R53" s="101"/>
      <c r="S53" s="101"/>
      <c r="T53" s="101"/>
      <c r="U53" s="101" t="s">
        <v>54</v>
      </c>
      <c r="V53" s="101" t="s">
        <v>53</v>
      </c>
      <c r="W53" s="101" t="s">
        <v>53</v>
      </c>
      <c r="X53" s="101" t="s">
        <v>54</v>
      </c>
      <c r="Y53" s="101" t="s">
        <v>53</v>
      </c>
      <c r="Z53" s="101" t="s">
        <v>53</v>
      </c>
      <c r="AA53" s="106" t="s">
        <v>53</v>
      </c>
      <c r="AB53" s="88"/>
      <c r="AC53" s="88"/>
    </row>
    <row r="54" spans="1:29" x14ac:dyDescent="0.25">
      <c r="A54" s="99" t="s">
        <v>59</v>
      </c>
      <c r="B54" s="99" t="s">
        <v>404</v>
      </c>
      <c r="C54" s="99" t="s">
        <v>144</v>
      </c>
      <c r="D54" s="99" t="s">
        <v>467</v>
      </c>
      <c r="E54" s="99" t="s">
        <v>565</v>
      </c>
      <c r="F54" s="99" t="s">
        <v>33</v>
      </c>
      <c r="G54" s="99">
        <f>SUM(COUNTIFS(H54:AA54,{"Föreläggande";"Föreläggande vid vite";"Anmärkning";"Avstående från ingripande"},$H$9:$AA$9,"&lt;&gt;*KF*"))</f>
        <v>0</v>
      </c>
      <c r="H54" s="101" t="s">
        <v>53</v>
      </c>
      <c r="I54" s="101" t="s">
        <v>53</v>
      </c>
      <c r="J54" s="101" t="s">
        <v>53</v>
      </c>
      <c r="K54" s="101" t="s">
        <v>53</v>
      </c>
      <c r="L54" s="101" t="s">
        <v>53</v>
      </c>
      <c r="M54" s="101" t="s">
        <v>53</v>
      </c>
      <c r="N54" s="101" t="s">
        <v>53</v>
      </c>
      <c r="O54" s="101" t="s">
        <v>53</v>
      </c>
      <c r="P54" s="101" t="s">
        <v>53</v>
      </c>
      <c r="Q54" s="101"/>
      <c r="R54" s="101"/>
      <c r="S54" s="101"/>
      <c r="T54" s="101" t="s">
        <v>53</v>
      </c>
      <c r="U54" s="101" t="s">
        <v>53</v>
      </c>
      <c r="V54" s="101" t="s">
        <v>53</v>
      </c>
      <c r="W54" s="101" t="s">
        <v>53</v>
      </c>
      <c r="X54" s="101" t="s">
        <v>53</v>
      </c>
      <c r="Y54" s="101" t="s">
        <v>53</v>
      </c>
      <c r="Z54" s="101" t="s">
        <v>53</v>
      </c>
      <c r="AA54" s="106" t="s">
        <v>53</v>
      </c>
      <c r="AB54" s="88"/>
      <c r="AC54" s="88"/>
    </row>
    <row r="55" spans="1:29" x14ac:dyDescent="0.25">
      <c r="A55" s="99" t="s">
        <v>47</v>
      </c>
      <c r="B55" s="99" t="s">
        <v>405</v>
      </c>
      <c r="C55" s="99" t="s">
        <v>145</v>
      </c>
      <c r="D55" s="99" t="s">
        <v>566</v>
      </c>
      <c r="E55" s="99" t="s">
        <v>567</v>
      </c>
      <c r="F55" s="99" t="s">
        <v>33</v>
      </c>
      <c r="G55" s="99">
        <f>SUM(COUNTIFS(H55:AA55,{"Föreläggande";"Föreläggande vid vite";"Anmärkning";"Avstående från ingripande"},$H$9:$AA$9,"&lt;&gt;*KF*"))</f>
        <v>1</v>
      </c>
      <c r="H55" s="101" t="s">
        <v>53</v>
      </c>
      <c r="I55" s="101" t="s">
        <v>53</v>
      </c>
      <c r="J55" s="101" t="s">
        <v>53</v>
      </c>
      <c r="K55" s="101" t="s">
        <v>53</v>
      </c>
      <c r="L55" s="101" t="s">
        <v>53</v>
      </c>
      <c r="M55" s="101" t="s">
        <v>53</v>
      </c>
      <c r="N55" s="101" t="s">
        <v>53</v>
      </c>
      <c r="O55" s="101" t="s">
        <v>53</v>
      </c>
      <c r="P55" s="101" t="s">
        <v>53</v>
      </c>
      <c r="Q55" s="101"/>
      <c r="R55" s="101"/>
      <c r="S55" s="101"/>
      <c r="T55" s="101"/>
      <c r="U55" s="101" t="s">
        <v>53</v>
      </c>
      <c r="V55" s="101" t="s">
        <v>53</v>
      </c>
      <c r="W55" s="101" t="s">
        <v>53</v>
      </c>
      <c r="X55" s="101" t="s">
        <v>53</v>
      </c>
      <c r="Y55" s="101" t="s">
        <v>53</v>
      </c>
      <c r="Z55" s="101" t="s">
        <v>53</v>
      </c>
      <c r="AA55" s="106" t="s">
        <v>54</v>
      </c>
      <c r="AB55" s="88"/>
      <c r="AC55" s="88"/>
    </row>
    <row r="56" spans="1:29" x14ac:dyDescent="0.25">
      <c r="A56" s="99" t="s">
        <v>52</v>
      </c>
      <c r="B56" s="99" t="s">
        <v>406</v>
      </c>
      <c r="C56" s="99" t="s">
        <v>146</v>
      </c>
      <c r="D56" s="99" t="s">
        <v>568</v>
      </c>
      <c r="E56" s="99" t="s">
        <v>569</v>
      </c>
      <c r="F56" s="99" t="s">
        <v>33</v>
      </c>
      <c r="G56" s="99">
        <f>SUM(COUNTIFS(H56:AA56,{"Föreläggande";"Föreläggande vid vite";"Anmärkning";"Avstående från ingripande"},$H$9:$AA$9,"&lt;&gt;*KF*"))</f>
        <v>1</v>
      </c>
      <c r="H56" s="101" t="s">
        <v>54</v>
      </c>
      <c r="I56" s="101" t="s">
        <v>53</v>
      </c>
      <c r="J56" s="101" t="s">
        <v>53</v>
      </c>
      <c r="K56" s="101" t="s">
        <v>53</v>
      </c>
      <c r="L56" s="101" t="s">
        <v>53</v>
      </c>
      <c r="M56" s="101" t="s">
        <v>53</v>
      </c>
      <c r="N56" s="101" t="s">
        <v>53</v>
      </c>
      <c r="O56" s="101" t="s">
        <v>53</v>
      </c>
      <c r="P56" s="101" t="s">
        <v>54</v>
      </c>
      <c r="Q56" s="101"/>
      <c r="R56" s="101"/>
      <c r="S56" s="101"/>
      <c r="T56" s="101" t="s">
        <v>53</v>
      </c>
      <c r="U56" s="101" t="s">
        <v>53</v>
      </c>
      <c r="V56" s="101" t="s">
        <v>53</v>
      </c>
      <c r="W56" s="101" t="s">
        <v>53</v>
      </c>
      <c r="X56" s="101" t="s">
        <v>53</v>
      </c>
      <c r="Y56" s="101" t="s">
        <v>53</v>
      </c>
      <c r="Z56" s="101" t="s">
        <v>53</v>
      </c>
      <c r="AA56" s="106" t="s">
        <v>53</v>
      </c>
      <c r="AB56" s="88"/>
      <c r="AC56" s="88"/>
    </row>
    <row r="57" spans="1:29" x14ac:dyDescent="0.25">
      <c r="A57" s="99" t="s">
        <v>62</v>
      </c>
      <c r="B57" s="99" t="s">
        <v>407</v>
      </c>
      <c r="C57" s="99" t="s">
        <v>147</v>
      </c>
      <c r="D57" s="99" t="s">
        <v>453</v>
      </c>
      <c r="E57" s="99" t="s">
        <v>570</v>
      </c>
      <c r="F57" s="99" t="s">
        <v>33</v>
      </c>
      <c r="G57" s="99">
        <f>SUM(COUNTIFS(H57:AA57,{"Föreläggande";"Föreläggande vid vite";"Anmärkning";"Avstående från ingripande"},$H$9:$AA$9,"&lt;&gt;*KF*"))</f>
        <v>1</v>
      </c>
      <c r="H57" s="101" t="s">
        <v>53</v>
      </c>
      <c r="I57" s="101" t="s">
        <v>53</v>
      </c>
      <c r="J57" s="101" t="s">
        <v>53</v>
      </c>
      <c r="K57" s="101" t="s">
        <v>53</v>
      </c>
      <c r="L57" s="101" t="s">
        <v>53</v>
      </c>
      <c r="M57" s="101" t="s">
        <v>53</v>
      </c>
      <c r="N57" s="101" t="s">
        <v>53</v>
      </c>
      <c r="O57" s="101" t="s">
        <v>53</v>
      </c>
      <c r="P57" s="101" t="s">
        <v>53</v>
      </c>
      <c r="Q57" s="101"/>
      <c r="R57" s="101"/>
      <c r="S57" s="101"/>
      <c r="T57" s="101" t="s">
        <v>53</v>
      </c>
      <c r="U57" s="101" t="s">
        <v>54</v>
      </c>
      <c r="V57" s="101" t="s">
        <v>53</v>
      </c>
      <c r="W57" s="101" t="s">
        <v>54</v>
      </c>
      <c r="X57" s="101" t="s">
        <v>54</v>
      </c>
      <c r="Y57" s="101" t="s">
        <v>54</v>
      </c>
      <c r="Z57" s="101" t="s">
        <v>53</v>
      </c>
      <c r="AA57" s="106" t="s">
        <v>53</v>
      </c>
      <c r="AB57" s="88"/>
      <c r="AC57" s="88"/>
    </row>
    <row r="58" spans="1:29" x14ac:dyDescent="0.25">
      <c r="A58" s="99" t="s">
        <v>41</v>
      </c>
      <c r="B58" s="99" t="s">
        <v>408</v>
      </c>
      <c r="C58" s="99" t="s">
        <v>148</v>
      </c>
      <c r="D58" s="99" t="s">
        <v>460</v>
      </c>
      <c r="E58" s="99" t="s">
        <v>571</v>
      </c>
      <c r="F58" s="99" t="s">
        <v>33</v>
      </c>
      <c r="G58" s="99">
        <f>SUM(COUNTIFS(H58:AA58,{"Föreläggande";"Föreläggande vid vite";"Anmärkning";"Avstående från ingripande"},$H$9:$AA$9,"&lt;&gt;*KF*"))</f>
        <v>1</v>
      </c>
      <c r="H58" s="101" t="s">
        <v>53</v>
      </c>
      <c r="I58" s="101" t="s">
        <v>53</v>
      </c>
      <c r="J58" s="101" t="s">
        <v>53</v>
      </c>
      <c r="K58" s="101" t="s">
        <v>53</v>
      </c>
      <c r="L58" s="101" t="s">
        <v>53</v>
      </c>
      <c r="M58" s="101" t="s">
        <v>53</v>
      </c>
      <c r="N58" s="101" t="s">
        <v>53</v>
      </c>
      <c r="O58" s="101" t="s">
        <v>53</v>
      </c>
      <c r="P58" s="101" t="s">
        <v>53</v>
      </c>
      <c r="Q58" s="101"/>
      <c r="R58" s="101"/>
      <c r="S58" s="101"/>
      <c r="T58" s="101" t="s">
        <v>53</v>
      </c>
      <c r="U58" s="101" t="s">
        <v>54</v>
      </c>
      <c r="V58" s="101" t="s">
        <v>53</v>
      </c>
      <c r="W58" s="101" t="s">
        <v>54</v>
      </c>
      <c r="X58" s="101" t="s">
        <v>54</v>
      </c>
      <c r="Y58" s="101" t="s">
        <v>54</v>
      </c>
      <c r="Z58" s="101" t="s">
        <v>54</v>
      </c>
      <c r="AA58" s="106" t="s">
        <v>53</v>
      </c>
      <c r="AB58" s="88"/>
      <c r="AC58" s="88"/>
    </row>
    <row r="59" spans="1:29" x14ac:dyDescent="0.25">
      <c r="A59" s="99" t="s">
        <v>51</v>
      </c>
      <c r="B59" s="99" t="s">
        <v>409</v>
      </c>
      <c r="C59" s="99" t="s">
        <v>149</v>
      </c>
      <c r="D59" s="99" t="s">
        <v>572</v>
      </c>
      <c r="E59" s="99" t="s">
        <v>573</v>
      </c>
      <c r="F59" s="99" t="s">
        <v>33</v>
      </c>
      <c r="G59" s="99">
        <f>SUM(COUNTIFS(H59:AA59,{"Föreläggande";"Föreläggande vid vite";"Anmärkning";"Avstående från ingripande"},$H$9:$AA$9,"&lt;&gt;*KF*"))</f>
        <v>2</v>
      </c>
      <c r="H59" s="101" t="s">
        <v>54</v>
      </c>
      <c r="I59" s="101" t="s">
        <v>53</v>
      </c>
      <c r="J59" s="101" t="s">
        <v>53</v>
      </c>
      <c r="K59" s="101" t="s">
        <v>53</v>
      </c>
      <c r="L59" s="101" t="s">
        <v>53</v>
      </c>
      <c r="M59" s="101" t="s">
        <v>53</v>
      </c>
      <c r="N59" s="101" t="s">
        <v>53</v>
      </c>
      <c r="O59" s="101" t="s">
        <v>54</v>
      </c>
      <c r="P59" s="101" t="s">
        <v>53</v>
      </c>
      <c r="Q59" s="101"/>
      <c r="R59" s="101"/>
      <c r="S59" s="101"/>
      <c r="T59" s="101"/>
      <c r="U59" s="101" t="s">
        <v>54</v>
      </c>
      <c r="V59" s="101" t="s">
        <v>53</v>
      </c>
      <c r="W59" s="101" t="s">
        <v>54</v>
      </c>
      <c r="X59" s="101" t="s">
        <v>54</v>
      </c>
      <c r="Y59" s="101" t="s">
        <v>54</v>
      </c>
      <c r="Z59" s="101" t="s">
        <v>53</v>
      </c>
      <c r="AA59" s="106" t="s">
        <v>53</v>
      </c>
      <c r="AB59" s="88"/>
      <c r="AC59" s="88"/>
    </row>
    <row r="60" spans="1:29" x14ac:dyDescent="0.25">
      <c r="A60" s="99" t="s">
        <v>45</v>
      </c>
      <c r="B60" s="99" t="s">
        <v>410</v>
      </c>
      <c r="C60" s="99" t="s">
        <v>150</v>
      </c>
      <c r="D60" s="99" t="s">
        <v>372</v>
      </c>
      <c r="E60" s="99" t="s">
        <v>574</v>
      </c>
      <c r="F60" s="99" t="s">
        <v>33</v>
      </c>
      <c r="G60" s="99">
        <f>SUM(COUNTIFS(H60:AA60,{"Föreläggande";"Föreläggande vid vite";"Anmärkning";"Avstående från ingripande"},$H$9:$AA$9,"&lt;&gt;*KF*"))</f>
        <v>1</v>
      </c>
      <c r="H60" s="101" t="s">
        <v>53</v>
      </c>
      <c r="I60" s="101" t="s">
        <v>53</v>
      </c>
      <c r="J60" s="101" t="s">
        <v>53</v>
      </c>
      <c r="K60" s="101" t="s">
        <v>53</v>
      </c>
      <c r="L60" s="101" t="s">
        <v>53</v>
      </c>
      <c r="M60" s="101" t="s">
        <v>53</v>
      </c>
      <c r="N60" s="101" t="s">
        <v>53</v>
      </c>
      <c r="O60" s="101" t="s">
        <v>53</v>
      </c>
      <c r="P60" s="101" t="s">
        <v>53</v>
      </c>
      <c r="Q60" s="101"/>
      <c r="R60" s="101"/>
      <c r="S60" s="101"/>
      <c r="T60" s="101"/>
      <c r="U60" s="101" t="s">
        <v>54</v>
      </c>
      <c r="V60" s="101" t="s">
        <v>54</v>
      </c>
      <c r="W60" s="101" t="s">
        <v>54</v>
      </c>
      <c r="X60" s="101" t="s">
        <v>54</v>
      </c>
      <c r="Y60" s="101" t="s">
        <v>54</v>
      </c>
      <c r="Z60" s="101" t="s">
        <v>53</v>
      </c>
      <c r="AA60" s="106" t="s">
        <v>53</v>
      </c>
      <c r="AB60" s="88"/>
      <c r="AC60" s="88"/>
    </row>
    <row r="61" spans="1:29" x14ac:dyDescent="0.25">
      <c r="A61" s="99" t="s">
        <v>48</v>
      </c>
      <c r="B61" s="99" t="s">
        <v>411</v>
      </c>
      <c r="C61" s="99" t="s">
        <v>151</v>
      </c>
      <c r="D61" s="99" t="s">
        <v>575</v>
      </c>
      <c r="E61" s="99" t="s">
        <v>576</v>
      </c>
      <c r="F61" s="99" t="s">
        <v>37</v>
      </c>
      <c r="G61" s="99">
        <f>SUM(COUNTIFS(H61:AA61,{"Föreläggande";"Föreläggande vid vite";"Anmärkning";"Avstående från ingripande"},$H$9:$AA$9,"&lt;&gt;*KF*"))</f>
        <v>1</v>
      </c>
      <c r="H61" s="101" t="s">
        <v>54</v>
      </c>
      <c r="I61" s="101"/>
      <c r="J61" s="101" t="s">
        <v>53</v>
      </c>
      <c r="K61" s="101" t="s">
        <v>53</v>
      </c>
      <c r="L61" s="101" t="s">
        <v>53</v>
      </c>
      <c r="M61" s="101" t="s">
        <v>54</v>
      </c>
      <c r="N61" s="101" t="s">
        <v>53</v>
      </c>
      <c r="O61" s="101" t="s">
        <v>53</v>
      </c>
      <c r="P61" s="101" t="s">
        <v>53</v>
      </c>
      <c r="Q61" s="101" t="s">
        <v>53</v>
      </c>
      <c r="R61" s="101" t="s">
        <v>53</v>
      </c>
      <c r="S61" s="101" t="s">
        <v>53</v>
      </c>
      <c r="T61" s="101" t="s">
        <v>53</v>
      </c>
      <c r="U61" s="101" t="s">
        <v>53</v>
      </c>
      <c r="V61" s="101" t="s">
        <v>53</v>
      </c>
      <c r="W61" s="101" t="s">
        <v>53</v>
      </c>
      <c r="X61" s="101" t="s">
        <v>53</v>
      </c>
      <c r="Y61" s="101" t="s">
        <v>53</v>
      </c>
      <c r="Z61" s="101"/>
      <c r="AA61" s="106" t="s">
        <v>53</v>
      </c>
      <c r="AB61" s="88"/>
      <c r="AC61" s="88"/>
    </row>
    <row r="62" spans="1:29" x14ac:dyDescent="0.25">
      <c r="A62" s="99" t="s">
        <v>41</v>
      </c>
      <c r="B62" s="99" t="s">
        <v>78</v>
      </c>
      <c r="C62" s="99" t="s">
        <v>152</v>
      </c>
      <c r="D62" s="99" t="s">
        <v>577</v>
      </c>
      <c r="E62" s="99" t="s">
        <v>578</v>
      </c>
      <c r="F62" s="99" t="s">
        <v>37</v>
      </c>
      <c r="G62" s="99">
        <f>SUM(COUNTIFS(H62:AA62,{"Föreläggande";"Föreläggande vid vite";"Anmärkning";"Avstående från ingripande"},$H$9:$AA$9,"&lt;&gt;*KF*"))</f>
        <v>1</v>
      </c>
      <c r="H62" s="101" t="s">
        <v>54</v>
      </c>
      <c r="I62" s="101"/>
      <c r="J62" s="101" t="s">
        <v>54</v>
      </c>
      <c r="K62" s="101" t="s">
        <v>54</v>
      </c>
      <c r="L62" s="101" t="s">
        <v>53</v>
      </c>
      <c r="M62" s="101" t="s">
        <v>53</v>
      </c>
      <c r="N62" s="101" t="s">
        <v>53</v>
      </c>
      <c r="O62" s="101" t="s">
        <v>53</v>
      </c>
      <c r="P62" s="101" t="s">
        <v>53</v>
      </c>
      <c r="Q62" s="101" t="s">
        <v>53</v>
      </c>
      <c r="R62" s="101" t="s">
        <v>53</v>
      </c>
      <c r="S62" s="101" t="s">
        <v>53</v>
      </c>
      <c r="T62" s="101"/>
      <c r="U62" s="101" t="s">
        <v>53</v>
      </c>
      <c r="V62" s="101" t="s">
        <v>53</v>
      </c>
      <c r="W62" s="101" t="s">
        <v>53</v>
      </c>
      <c r="X62" s="101" t="s">
        <v>53</v>
      </c>
      <c r="Y62" s="101" t="s">
        <v>53</v>
      </c>
      <c r="Z62" s="101"/>
      <c r="AA62" s="106" t="s">
        <v>53</v>
      </c>
      <c r="AB62" s="88"/>
      <c r="AC62" s="88"/>
    </row>
    <row r="63" spans="1:29" x14ac:dyDescent="0.25">
      <c r="A63" s="99" t="s">
        <v>41</v>
      </c>
      <c r="B63" s="99" t="s">
        <v>81</v>
      </c>
      <c r="C63" s="99" t="s">
        <v>153</v>
      </c>
      <c r="D63" s="99" t="s">
        <v>579</v>
      </c>
      <c r="E63" s="99" t="s">
        <v>580</v>
      </c>
      <c r="F63" s="99" t="s">
        <v>37</v>
      </c>
      <c r="G63" s="99">
        <f>SUM(COUNTIFS(H63:AA63,{"Föreläggande";"Föreläggande vid vite";"Anmärkning";"Avstående från ingripande"},$H$9:$AA$9,"&lt;&gt;*KF*"))</f>
        <v>0</v>
      </c>
      <c r="H63" s="101" t="s">
        <v>53</v>
      </c>
      <c r="I63" s="101"/>
      <c r="J63" s="101" t="s">
        <v>53</v>
      </c>
      <c r="K63" s="101" t="s">
        <v>53</v>
      </c>
      <c r="L63" s="101" t="s">
        <v>53</v>
      </c>
      <c r="M63" s="101" t="s">
        <v>53</v>
      </c>
      <c r="N63" s="101" t="s">
        <v>53</v>
      </c>
      <c r="O63" s="101" t="s">
        <v>53</v>
      </c>
      <c r="P63" s="101" t="s">
        <v>53</v>
      </c>
      <c r="Q63" s="101" t="s">
        <v>53</v>
      </c>
      <c r="R63" s="101" t="s">
        <v>53</v>
      </c>
      <c r="S63" s="101" t="s">
        <v>53</v>
      </c>
      <c r="T63" s="101"/>
      <c r="U63" s="101" t="s">
        <v>53</v>
      </c>
      <c r="V63" s="101" t="s">
        <v>53</v>
      </c>
      <c r="W63" s="101" t="s">
        <v>53</v>
      </c>
      <c r="X63" s="101" t="s">
        <v>53</v>
      </c>
      <c r="Y63" s="101" t="s">
        <v>53</v>
      </c>
      <c r="Z63" s="101"/>
      <c r="AA63" s="106" t="s">
        <v>53</v>
      </c>
      <c r="AB63" s="88"/>
      <c r="AC63" s="88"/>
    </row>
    <row r="64" spans="1:29" x14ac:dyDescent="0.25">
      <c r="A64" s="99" t="s">
        <v>41</v>
      </c>
      <c r="B64" s="99" t="s">
        <v>77</v>
      </c>
      <c r="C64" s="99" t="s">
        <v>154</v>
      </c>
      <c r="D64" s="99" t="s">
        <v>581</v>
      </c>
      <c r="E64" s="99" t="s">
        <v>582</v>
      </c>
      <c r="F64" s="99" t="s">
        <v>37</v>
      </c>
      <c r="G64" s="99">
        <f>SUM(COUNTIFS(H64:AA64,{"Föreläggande";"Föreläggande vid vite";"Anmärkning";"Avstående från ingripande"},$H$9:$AA$9,"&lt;&gt;*KF*"))</f>
        <v>0</v>
      </c>
      <c r="H64" s="101" t="s">
        <v>53</v>
      </c>
      <c r="I64" s="101"/>
      <c r="J64" s="101" t="s">
        <v>53</v>
      </c>
      <c r="K64" s="101" t="s">
        <v>53</v>
      </c>
      <c r="L64" s="101" t="s">
        <v>53</v>
      </c>
      <c r="M64" s="101" t="s">
        <v>53</v>
      </c>
      <c r="N64" s="101" t="s">
        <v>53</v>
      </c>
      <c r="O64" s="101" t="s">
        <v>53</v>
      </c>
      <c r="P64" s="101" t="s">
        <v>53</v>
      </c>
      <c r="Q64" s="101" t="s">
        <v>53</v>
      </c>
      <c r="R64" s="101" t="s">
        <v>53</v>
      </c>
      <c r="S64" s="101" t="s">
        <v>53</v>
      </c>
      <c r="T64" s="101"/>
      <c r="U64" s="101" t="s">
        <v>53</v>
      </c>
      <c r="V64" s="101" t="s">
        <v>53</v>
      </c>
      <c r="W64" s="101" t="s">
        <v>53</v>
      </c>
      <c r="X64" s="101" t="s">
        <v>53</v>
      </c>
      <c r="Y64" s="101" t="s">
        <v>53</v>
      </c>
      <c r="Z64" s="101"/>
      <c r="AA64" s="106" t="s">
        <v>53</v>
      </c>
      <c r="AB64" s="88"/>
      <c r="AC64" s="88"/>
    </row>
    <row r="65" spans="1:29" x14ac:dyDescent="0.25">
      <c r="A65" s="99" t="s">
        <v>41</v>
      </c>
      <c r="B65" s="99" t="s">
        <v>32</v>
      </c>
      <c r="C65" s="99" t="s">
        <v>155</v>
      </c>
      <c r="D65" s="99" t="s">
        <v>583</v>
      </c>
      <c r="E65" s="99" t="s">
        <v>584</v>
      </c>
      <c r="F65" s="99" t="s">
        <v>37</v>
      </c>
      <c r="G65" s="99">
        <f>SUM(COUNTIFS(H65:AA65,{"Föreläggande";"Föreläggande vid vite";"Anmärkning";"Avstående från ingripande"},$H$9:$AA$9,"&lt;&gt;*KF*"))</f>
        <v>0</v>
      </c>
      <c r="H65" s="101" t="s">
        <v>53</v>
      </c>
      <c r="I65" s="101"/>
      <c r="J65" s="101" t="s">
        <v>53</v>
      </c>
      <c r="K65" s="101" t="s">
        <v>53</v>
      </c>
      <c r="L65" s="101" t="s">
        <v>53</v>
      </c>
      <c r="M65" s="101" t="s">
        <v>53</v>
      </c>
      <c r="N65" s="101" t="s">
        <v>53</v>
      </c>
      <c r="O65" s="101" t="s">
        <v>53</v>
      </c>
      <c r="P65" s="101" t="s">
        <v>53</v>
      </c>
      <c r="Q65" s="101" t="s">
        <v>53</v>
      </c>
      <c r="R65" s="101" t="s">
        <v>53</v>
      </c>
      <c r="S65" s="101" t="s">
        <v>53</v>
      </c>
      <c r="T65" s="101" t="s">
        <v>53</v>
      </c>
      <c r="U65" s="101" t="s">
        <v>53</v>
      </c>
      <c r="V65" s="101" t="s">
        <v>53</v>
      </c>
      <c r="W65" s="101" t="s">
        <v>53</v>
      </c>
      <c r="X65" s="101" t="s">
        <v>53</v>
      </c>
      <c r="Y65" s="101" t="s">
        <v>53</v>
      </c>
      <c r="Z65" s="101"/>
      <c r="AA65" s="106" t="s">
        <v>53</v>
      </c>
      <c r="AB65" s="88"/>
      <c r="AC65" s="88"/>
    </row>
    <row r="66" spans="1:29" x14ac:dyDescent="0.25">
      <c r="A66" s="99" t="s">
        <v>45</v>
      </c>
      <c r="B66" s="99" t="s">
        <v>410</v>
      </c>
      <c r="C66" s="99" t="s">
        <v>156</v>
      </c>
      <c r="D66" s="99" t="s">
        <v>585</v>
      </c>
      <c r="E66" s="99" t="s">
        <v>586</v>
      </c>
      <c r="F66" s="99" t="s">
        <v>37</v>
      </c>
      <c r="G66" s="99">
        <f>SUM(COUNTIFS(H66:AA66,{"Föreläggande";"Föreläggande vid vite";"Anmärkning";"Avstående från ingripande"},$H$9:$AA$9,"&lt;&gt;*KF*"))</f>
        <v>0</v>
      </c>
      <c r="H66" s="101" t="s">
        <v>53</v>
      </c>
      <c r="I66" s="101"/>
      <c r="J66" s="101" t="s">
        <v>53</v>
      </c>
      <c r="K66" s="101" t="s">
        <v>53</v>
      </c>
      <c r="L66" s="101" t="s">
        <v>53</v>
      </c>
      <c r="M66" s="101" t="s">
        <v>53</v>
      </c>
      <c r="N66" s="101" t="s">
        <v>53</v>
      </c>
      <c r="O66" s="101" t="s">
        <v>53</v>
      </c>
      <c r="P66" s="101" t="s">
        <v>53</v>
      </c>
      <c r="Q66" s="101" t="s">
        <v>53</v>
      </c>
      <c r="R66" s="101" t="s">
        <v>53</v>
      </c>
      <c r="S66" s="101" t="s">
        <v>53</v>
      </c>
      <c r="T66" s="101" t="s">
        <v>53</v>
      </c>
      <c r="U66" s="101" t="s">
        <v>53</v>
      </c>
      <c r="V66" s="101" t="s">
        <v>53</v>
      </c>
      <c r="W66" s="101" t="s">
        <v>53</v>
      </c>
      <c r="X66" s="101" t="s">
        <v>53</v>
      </c>
      <c r="Y66" s="101" t="s">
        <v>53</v>
      </c>
      <c r="Z66" s="101"/>
      <c r="AA66" s="106" t="s">
        <v>53</v>
      </c>
      <c r="AB66" s="88"/>
      <c r="AC66" s="88"/>
    </row>
    <row r="67" spans="1:29" x14ac:dyDescent="0.25">
      <c r="A67" s="99" t="s">
        <v>41</v>
      </c>
      <c r="B67" s="99" t="s">
        <v>32</v>
      </c>
      <c r="C67" s="99" t="s">
        <v>157</v>
      </c>
      <c r="D67" s="99" t="s">
        <v>587</v>
      </c>
      <c r="E67" s="99" t="s">
        <v>588</v>
      </c>
      <c r="F67" s="99" t="s">
        <v>37</v>
      </c>
      <c r="G67" s="99">
        <f>SUM(COUNTIFS(H67:AA67,{"Föreläggande";"Föreläggande vid vite";"Anmärkning";"Avstående från ingripande"},$H$9:$AA$9,"&lt;&gt;*KF*"))</f>
        <v>1</v>
      </c>
      <c r="H67" s="101" t="s">
        <v>54</v>
      </c>
      <c r="I67" s="101"/>
      <c r="J67" s="101" t="s">
        <v>53</v>
      </c>
      <c r="K67" s="101" t="s">
        <v>54</v>
      </c>
      <c r="L67" s="101" t="s">
        <v>53</v>
      </c>
      <c r="M67" s="101" t="s">
        <v>53</v>
      </c>
      <c r="N67" s="101" t="s">
        <v>53</v>
      </c>
      <c r="O67" s="101" t="s">
        <v>53</v>
      </c>
      <c r="P67" s="101" t="s">
        <v>53</v>
      </c>
      <c r="Q67" s="101" t="s">
        <v>53</v>
      </c>
      <c r="R67" s="101" t="s">
        <v>53</v>
      </c>
      <c r="S67" s="101" t="s">
        <v>53</v>
      </c>
      <c r="T67" s="101"/>
      <c r="U67" s="101" t="s">
        <v>53</v>
      </c>
      <c r="V67" s="101" t="s">
        <v>53</v>
      </c>
      <c r="W67" s="101" t="s">
        <v>53</v>
      </c>
      <c r="X67" s="101" t="s">
        <v>53</v>
      </c>
      <c r="Y67" s="101" t="s">
        <v>53</v>
      </c>
      <c r="Z67" s="101"/>
      <c r="AA67" s="106" t="s">
        <v>53</v>
      </c>
      <c r="AB67" s="88"/>
      <c r="AC67" s="88"/>
    </row>
    <row r="68" spans="1:29" x14ac:dyDescent="0.25">
      <c r="A68" s="99" t="s">
        <v>52</v>
      </c>
      <c r="B68" s="99" t="s">
        <v>95</v>
      </c>
      <c r="C68" s="99" t="s">
        <v>158</v>
      </c>
      <c r="D68" s="99" t="s">
        <v>589</v>
      </c>
      <c r="E68" s="99" t="s">
        <v>590</v>
      </c>
      <c r="F68" s="99" t="s">
        <v>37</v>
      </c>
      <c r="G68" s="99">
        <f>SUM(COUNTIFS(H68:AA68,{"Föreläggande";"Föreläggande vid vite";"Anmärkning";"Avstående från ingripande"},$H$9:$AA$9,"&lt;&gt;*KF*"))</f>
        <v>2</v>
      </c>
      <c r="H68" s="101" t="s">
        <v>54</v>
      </c>
      <c r="I68" s="101"/>
      <c r="J68" s="101" t="s">
        <v>53</v>
      </c>
      <c r="K68" s="101" t="s">
        <v>53</v>
      </c>
      <c r="L68" s="101" t="s">
        <v>53</v>
      </c>
      <c r="M68" s="101" t="s">
        <v>53</v>
      </c>
      <c r="N68" s="101" t="s">
        <v>53</v>
      </c>
      <c r="O68" s="101" t="s">
        <v>54</v>
      </c>
      <c r="P68" s="101" t="s">
        <v>53</v>
      </c>
      <c r="Q68" s="101" t="s">
        <v>53</v>
      </c>
      <c r="R68" s="101" t="s">
        <v>53</v>
      </c>
      <c r="S68" s="101" t="s">
        <v>53</v>
      </c>
      <c r="T68" s="101" t="s">
        <v>54</v>
      </c>
      <c r="U68" s="101" t="s">
        <v>54</v>
      </c>
      <c r="V68" s="101" t="s">
        <v>53</v>
      </c>
      <c r="W68" s="101" t="s">
        <v>54</v>
      </c>
      <c r="X68" s="101" t="s">
        <v>54</v>
      </c>
      <c r="Y68" s="101" t="s">
        <v>54</v>
      </c>
      <c r="Z68" s="101"/>
      <c r="AA68" s="106" t="s">
        <v>53</v>
      </c>
      <c r="AB68" s="88"/>
      <c r="AC68" s="88"/>
    </row>
    <row r="69" spans="1:29" x14ac:dyDescent="0.25">
      <c r="A69" s="99" t="s">
        <v>41</v>
      </c>
      <c r="B69" s="99" t="s">
        <v>32</v>
      </c>
      <c r="C69" s="99" t="s">
        <v>159</v>
      </c>
      <c r="D69" s="99" t="s">
        <v>591</v>
      </c>
      <c r="E69" s="99" t="s">
        <v>592</v>
      </c>
      <c r="F69" s="99" t="s">
        <v>37</v>
      </c>
      <c r="G69" s="99">
        <f>SUM(COUNTIFS(H69:AA69,{"Föreläggande";"Föreläggande vid vite";"Anmärkning";"Avstående från ingripande"},$H$9:$AA$9,"&lt;&gt;*KF*"))</f>
        <v>2</v>
      </c>
      <c r="H69" s="101" t="s">
        <v>54</v>
      </c>
      <c r="I69" s="101"/>
      <c r="J69" s="101" t="s">
        <v>53</v>
      </c>
      <c r="K69" s="101" t="s">
        <v>53</v>
      </c>
      <c r="L69" s="101" t="s">
        <v>53</v>
      </c>
      <c r="M69" s="101" t="s">
        <v>54</v>
      </c>
      <c r="N69" s="101" t="s">
        <v>53</v>
      </c>
      <c r="O69" s="101" t="s">
        <v>53</v>
      </c>
      <c r="P69" s="101" t="s">
        <v>53</v>
      </c>
      <c r="Q69" s="101" t="s">
        <v>53</v>
      </c>
      <c r="R69" s="101" t="s">
        <v>53</v>
      </c>
      <c r="S69" s="101" t="s">
        <v>53</v>
      </c>
      <c r="T69" s="101"/>
      <c r="U69" s="101" t="s">
        <v>54</v>
      </c>
      <c r="V69" s="101" t="s">
        <v>53</v>
      </c>
      <c r="W69" s="101" t="s">
        <v>54</v>
      </c>
      <c r="X69" s="101" t="s">
        <v>54</v>
      </c>
      <c r="Y69" s="101" t="s">
        <v>54</v>
      </c>
      <c r="Z69" s="101"/>
      <c r="AA69" s="106" t="s">
        <v>53</v>
      </c>
      <c r="AB69" s="88"/>
      <c r="AC69" s="88"/>
    </row>
    <row r="70" spans="1:29" x14ac:dyDescent="0.25">
      <c r="A70" s="99" t="s">
        <v>41</v>
      </c>
      <c r="B70" s="99" t="s">
        <v>412</v>
      </c>
      <c r="C70" s="99" t="s">
        <v>160</v>
      </c>
      <c r="D70" s="99" t="s">
        <v>593</v>
      </c>
      <c r="E70" s="99" t="s">
        <v>594</v>
      </c>
      <c r="F70" s="99" t="s">
        <v>37</v>
      </c>
      <c r="G70" s="99">
        <f>SUM(COUNTIFS(H70:AA70,{"Föreläggande";"Föreläggande vid vite";"Anmärkning";"Avstående från ingripande"},$H$9:$AA$9,"&lt;&gt;*KF*"))</f>
        <v>1</v>
      </c>
      <c r="H70" s="101" t="s">
        <v>54</v>
      </c>
      <c r="I70" s="101"/>
      <c r="J70" s="101" t="s">
        <v>53</v>
      </c>
      <c r="K70" s="101" t="s">
        <v>54</v>
      </c>
      <c r="L70" s="101" t="s">
        <v>53</v>
      </c>
      <c r="M70" s="101" t="s">
        <v>53</v>
      </c>
      <c r="N70" s="101" t="s">
        <v>53</v>
      </c>
      <c r="O70" s="101" t="s">
        <v>53</v>
      </c>
      <c r="P70" s="101" t="s">
        <v>53</v>
      </c>
      <c r="Q70" s="101" t="s">
        <v>53</v>
      </c>
      <c r="R70" s="101" t="s">
        <v>53</v>
      </c>
      <c r="S70" s="101" t="s">
        <v>53</v>
      </c>
      <c r="T70" s="101"/>
      <c r="U70" s="101" t="s">
        <v>53</v>
      </c>
      <c r="V70" s="101" t="s">
        <v>53</v>
      </c>
      <c r="W70" s="101" t="s">
        <v>53</v>
      </c>
      <c r="X70" s="101" t="s">
        <v>53</v>
      </c>
      <c r="Y70" s="101" t="s">
        <v>53</v>
      </c>
      <c r="Z70" s="101"/>
      <c r="AA70" s="106" t="s">
        <v>53</v>
      </c>
      <c r="AB70" s="88"/>
      <c r="AC70" s="88"/>
    </row>
    <row r="71" spans="1:29" x14ac:dyDescent="0.25">
      <c r="A71" s="99" t="s">
        <v>60</v>
      </c>
      <c r="B71" s="99" t="s">
        <v>82</v>
      </c>
      <c r="C71" s="99" t="s">
        <v>161</v>
      </c>
      <c r="D71" s="99" t="s">
        <v>595</v>
      </c>
      <c r="E71" s="99" t="s">
        <v>596</v>
      </c>
      <c r="F71" s="99" t="s">
        <v>37</v>
      </c>
      <c r="G71" s="99">
        <f>SUM(COUNTIFS(H71:AA71,{"Föreläggande";"Föreläggande vid vite";"Anmärkning";"Avstående från ingripande"},$H$9:$AA$9,"&lt;&gt;*KF*"))</f>
        <v>1</v>
      </c>
      <c r="H71" s="101" t="s">
        <v>54</v>
      </c>
      <c r="I71" s="101"/>
      <c r="J71" s="101" t="s">
        <v>53</v>
      </c>
      <c r="K71" s="101" t="s">
        <v>53</v>
      </c>
      <c r="L71" s="101" t="s">
        <v>53</v>
      </c>
      <c r="M71" s="101" t="s">
        <v>53</v>
      </c>
      <c r="N71" s="101" t="s">
        <v>53</v>
      </c>
      <c r="O71" s="101" t="s">
        <v>53</v>
      </c>
      <c r="P71" s="101" t="s">
        <v>54</v>
      </c>
      <c r="Q71" s="101" t="s">
        <v>53</v>
      </c>
      <c r="R71" s="101" t="s">
        <v>53</v>
      </c>
      <c r="S71" s="101" t="s">
        <v>53</v>
      </c>
      <c r="T71" s="101"/>
      <c r="U71" s="101" t="s">
        <v>53</v>
      </c>
      <c r="V71" s="101" t="s">
        <v>53</v>
      </c>
      <c r="W71" s="101" t="s">
        <v>53</v>
      </c>
      <c r="X71" s="101" t="s">
        <v>53</v>
      </c>
      <c r="Y71" s="101" t="s">
        <v>53</v>
      </c>
      <c r="Z71" s="101"/>
      <c r="AA71" s="106" t="s">
        <v>53</v>
      </c>
      <c r="AB71" s="88"/>
      <c r="AC71" s="88"/>
    </row>
    <row r="72" spans="1:29" x14ac:dyDescent="0.25">
      <c r="A72" s="99" t="s">
        <v>43</v>
      </c>
      <c r="B72" s="99" t="s">
        <v>86</v>
      </c>
      <c r="C72" s="99" t="s">
        <v>162</v>
      </c>
      <c r="D72" s="99" t="s">
        <v>597</v>
      </c>
      <c r="E72" s="99" t="s">
        <v>598</v>
      </c>
      <c r="F72" s="99" t="s">
        <v>37</v>
      </c>
      <c r="G72" s="99">
        <f>SUM(COUNTIFS(H72:AA72,{"Föreläggande";"Föreläggande vid vite";"Anmärkning";"Avstående från ingripande"},$H$9:$AA$9,"&lt;&gt;*KF*"))</f>
        <v>0</v>
      </c>
      <c r="H72" s="101" t="s">
        <v>53</v>
      </c>
      <c r="I72" s="101"/>
      <c r="J72" s="101" t="s">
        <v>53</v>
      </c>
      <c r="K72" s="101" t="s">
        <v>53</v>
      </c>
      <c r="L72" s="101" t="s">
        <v>53</v>
      </c>
      <c r="M72" s="101" t="s">
        <v>53</v>
      </c>
      <c r="N72" s="101" t="s">
        <v>53</v>
      </c>
      <c r="O72" s="101" t="s">
        <v>53</v>
      </c>
      <c r="P72" s="101" t="s">
        <v>53</v>
      </c>
      <c r="Q72" s="101" t="s">
        <v>53</v>
      </c>
      <c r="R72" s="101" t="s">
        <v>53</v>
      </c>
      <c r="S72" s="101" t="s">
        <v>53</v>
      </c>
      <c r="T72" s="101"/>
      <c r="U72" s="101" t="s">
        <v>53</v>
      </c>
      <c r="V72" s="101" t="s">
        <v>53</v>
      </c>
      <c r="W72" s="101" t="s">
        <v>53</v>
      </c>
      <c r="X72" s="101" t="s">
        <v>53</v>
      </c>
      <c r="Y72" s="101" t="s">
        <v>53</v>
      </c>
      <c r="Z72" s="101"/>
      <c r="AA72" s="106" t="s">
        <v>53</v>
      </c>
      <c r="AB72" s="88"/>
      <c r="AC72" s="88"/>
    </row>
    <row r="73" spans="1:29" x14ac:dyDescent="0.25">
      <c r="A73" s="99" t="s">
        <v>52</v>
      </c>
      <c r="B73" s="99" t="s">
        <v>95</v>
      </c>
      <c r="C73" s="99" t="s">
        <v>163</v>
      </c>
      <c r="D73" s="99" t="s">
        <v>599</v>
      </c>
      <c r="E73" s="99" t="s">
        <v>600</v>
      </c>
      <c r="F73" s="99" t="s">
        <v>37</v>
      </c>
      <c r="G73" s="99">
        <f>SUM(COUNTIFS(H73:AA73,{"Föreläggande";"Föreläggande vid vite";"Anmärkning";"Avstående från ingripande"},$H$9:$AA$9,"&lt;&gt;*KF*"))</f>
        <v>1</v>
      </c>
      <c r="H73" s="101" t="s">
        <v>53</v>
      </c>
      <c r="I73" s="101"/>
      <c r="J73" s="101" t="s">
        <v>53</v>
      </c>
      <c r="K73" s="101" t="s">
        <v>53</v>
      </c>
      <c r="L73" s="101" t="s">
        <v>53</v>
      </c>
      <c r="M73" s="101" t="s">
        <v>53</v>
      </c>
      <c r="N73" s="101" t="s">
        <v>53</v>
      </c>
      <c r="O73" s="101" t="s">
        <v>53</v>
      </c>
      <c r="P73" s="101" t="s">
        <v>53</v>
      </c>
      <c r="Q73" s="101" t="s">
        <v>53</v>
      </c>
      <c r="R73" s="101" t="s">
        <v>53</v>
      </c>
      <c r="S73" s="101" t="s">
        <v>53</v>
      </c>
      <c r="T73" s="101"/>
      <c r="U73" s="101" t="s">
        <v>54</v>
      </c>
      <c r="V73" s="101" t="s">
        <v>54</v>
      </c>
      <c r="W73" s="101" t="s">
        <v>54</v>
      </c>
      <c r="X73" s="101" t="s">
        <v>54</v>
      </c>
      <c r="Y73" s="101" t="s">
        <v>54</v>
      </c>
      <c r="Z73" s="101"/>
      <c r="AA73" s="106" t="s">
        <v>53</v>
      </c>
      <c r="AB73" s="88"/>
      <c r="AC73" s="88"/>
    </row>
    <row r="74" spans="1:29" x14ac:dyDescent="0.25">
      <c r="A74" s="99" t="s">
        <v>41</v>
      </c>
      <c r="B74" s="99" t="s">
        <v>413</v>
      </c>
      <c r="C74" s="99" t="s">
        <v>164</v>
      </c>
      <c r="D74" s="99" t="s">
        <v>468</v>
      </c>
      <c r="E74" s="99" t="s">
        <v>601</v>
      </c>
      <c r="F74" s="99" t="s">
        <v>33</v>
      </c>
      <c r="G74" s="99">
        <f>SUM(COUNTIFS(H74:AA74,{"Föreläggande";"Föreläggande vid vite";"Anmärkning";"Avstående från ingripande"},$H$9:$AA$9,"&lt;&gt;*KF*"))</f>
        <v>2</v>
      </c>
      <c r="H74" s="101" t="s">
        <v>54</v>
      </c>
      <c r="I74" s="101" t="s">
        <v>53</v>
      </c>
      <c r="J74" s="101" t="s">
        <v>53</v>
      </c>
      <c r="K74" s="101" t="s">
        <v>53</v>
      </c>
      <c r="L74" s="101" t="s">
        <v>54</v>
      </c>
      <c r="M74" s="101" t="s">
        <v>53</v>
      </c>
      <c r="N74" s="101" t="s">
        <v>53</v>
      </c>
      <c r="O74" s="101" t="s">
        <v>53</v>
      </c>
      <c r="P74" s="101" t="s">
        <v>53</v>
      </c>
      <c r="Q74" s="101"/>
      <c r="R74" s="101"/>
      <c r="S74" s="101"/>
      <c r="T74" s="101"/>
      <c r="U74" s="101" t="s">
        <v>53</v>
      </c>
      <c r="V74" s="101" t="s">
        <v>53</v>
      </c>
      <c r="W74" s="101" t="s">
        <v>53</v>
      </c>
      <c r="X74" s="101" t="s">
        <v>53</v>
      </c>
      <c r="Y74" s="101" t="s">
        <v>53</v>
      </c>
      <c r="Z74" s="101" t="s">
        <v>53</v>
      </c>
      <c r="AA74" s="106" t="s">
        <v>54</v>
      </c>
      <c r="AB74" s="88"/>
      <c r="AC74" s="88"/>
    </row>
    <row r="75" spans="1:29" x14ac:dyDescent="0.25">
      <c r="A75" s="99" t="s">
        <v>41</v>
      </c>
      <c r="B75" s="99" t="s">
        <v>89</v>
      </c>
      <c r="C75" s="99" t="s">
        <v>165</v>
      </c>
      <c r="D75" s="99" t="s">
        <v>472</v>
      </c>
      <c r="E75" s="99" t="s">
        <v>602</v>
      </c>
      <c r="F75" s="99" t="s">
        <v>33</v>
      </c>
      <c r="G75" s="99">
        <f>SUM(COUNTIFS(H75:AA75,{"Föreläggande";"Föreläggande vid vite";"Anmärkning";"Avstående från ingripande"},$H$9:$AA$9,"&lt;&gt;*KF*"))</f>
        <v>0</v>
      </c>
      <c r="H75" s="101" t="s">
        <v>53</v>
      </c>
      <c r="I75" s="101" t="s">
        <v>53</v>
      </c>
      <c r="J75" s="101" t="s">
        <v>53</v>
      </c>
      <c r="K75" s="101" t="s">
        <v>53</v>
      </c>
      <c r="L75" s="101" t="s">
        <v>53</v>
      </c>
      <c r="M75" s="101" t="s">
        <v>53</v>
      </c>
      <c r="N75" s="101" t="s">
        <v>53</v>
      </c>
      <c r="O75" s="101" t="s">
        <v>53</v>
      </c>
      <c r="P75" s="101" t="s">
        <v>53</v>
      </c>
      <c r="Q75" s="101"/>
      <c r="R75" s="101"/>
      <c r="S75" s="101"/>
      <c r="T75" s="101"/>
      <c r="U75" s="101" t="s">
        <v>53</v>
      </c>
      <c r="V75" s="101" t="s">
        <v>53</v>
      </c>
      <c r="W75" s="101" t="s">
        <v>53</v>
      </c>
      <c r="X75" s="101" t="s">
        <v>53</v>
      </c>
      <c r="Y75" s="101" t="s">
        <v>53</v>
      </c>
      <c r="Z75" s="101" t="s">
        <v>53</v>
      </c>
      <c r="AA75" s="106" t="s">
        <v>53</v>
      </c>
      <c r="AB75" s="88"/>
      <c r="AC75" s="88"/>
    </row>
    <row r="76" spans="1:29" x14ac:dyDescent="0.25">
      <c r="A76" s="99" t="s">
        <v>41</v>
      </c>
      <c r="B76" s="99" t="s">
        <v>77</v>
      </c>
      <c r="C76" s="99" t="s">
        <v>166</v>
      </c>
      <c r="D76" s="99" t="s">
        <v>471</v>
      </c>
      <c r="E76" s="99" t="s">
        <v>603</v>
      </c>
      <c r="F76" s="99" t="s">
        <v>33</v>
      </c>
      <c r="G76" s="99">
        <f>SUM(COUNTIFS(H76:AA76,{"Föreläggande";"Föreläggande vid vite";"Anmärkning";"Avstående från ingripande"},$H$9:$AA$9,"&lt;&gt;*KF*"))</f>
        <v>1</v>
      </c>
      <c r="H76" s="101" t="s">
        <v>54</v>
      </c>
      <c r="I76" s="101" t="s">
        <v>53</v>
      </c>
      <c r="J76" s="101" t="s">
        <v>53</v>
      </c>
      <c r="K76" s="101" t="s">
        <v>54</v>
      </c>
      <c r="L76" s="101" t="s">
        <v>53</v>
      </c>
      <c r="M76" s="101" t="s">
        <v>53</v>
      </c>
      <c r="N76" s="101" t="s">
        <v>53</v>
      </c>
      <c r="O76" s="101" t="s">
        <v>53</v>
      </c>
      <c r="P76" s="101" t="s">
        <v>54</v>
      </c>
      <c r="Q76" s="101"/>
      <c r="R76" s="101"/>
      <c r="S76" s="101"/>
      <c r="T76" s="101"/>
      <c r="U76" s="101" t="s">
        <v>53</v>
      </c>
      <c r="V76" s="101" t="s">
        <v>53</v>
      </c>
      <c r="W76" s="101" t="s">
        <v>53</v>
      </c>
      <c r="X76" s="101" t="s">
        <v>53</v>
      </c>
      <c r="Y76" s="101" t="s">
        <v>53</v>
      </c>
      <c r="Z76" s="101" t="s">
        <v>53</v>
      </c>
      <c r="AA76" s="106" t="s">
        <v>53</v>
      </c>
      <c r="AB76" s="88"/>
      <c r="AC76" s="88"/>
    </row>
    <row r="77" spans="1:29" x14ac:dyDescent="0.25">
      <c r="A77" s="99" t="s">
        <v>41</v>
      </c>
      <c r="B77" s="99" t="s">
        <v>90</v>
      </c>
      <c r="C77" s="99" t="s">
        <v>167</v>
      </c>
      <c r="D77" s="99" t="s">
        <v>478</v>
      </c>
      <c r="E77" s="99" t="s">
        <v>604</v>
      </c>
      <c r="F77" s="99" t="s">
        <v>33</v>
      </c>
      <c r="G77" s="99">
        <f>SUM(COUNTIFS(H77:AA77,{"Föreläggande";"Föreläggande vid vite";"Anmärkning";"Avstående från ingripande"},$H$9:$AA$9,"&lt;&gt;*KF*"))</f>
        <v>2</v>
      </c>
      <c r="H77" s="101" t="s">
        <v>54</v>
      </c>
      <c r="I77" s="101" t="s">
        <v>53</v>
      </c>
      <c r="J77" s="101" t="s">
        <v>53</v>
      </c>
      <c r="K77" s="101" t="s">
        <v>53</v>
      </c>
      <c r="L77" s="101" t="s">
        <v>54</v>
      </c>
      <c r="M77" s="101" t="s">
        <v>53</v>
      </c>
      <c r="N77" s="101" t="s">
        <v>53</v>
      </c>
      <c r="O77" s="101" t="s">
        <v>53</v>
      </c>
      <c r="P77" s="101" t="s">
        <v>53</v>
      </c>
      <c r="Q77" s="101"/>
      <c r="R77" s="101"/>
      <c r="S77" s="101"/>
      <c r="T77" s="101"/>
      <c r="U77" s="101" t="s">
        <v>56</v>
      </c>
      <c r="V77" s="101" t="s">
        <v>53</v>
      </c>
      <c r="W77" s="101" t="s">
        <v>53</v>
      </c>
      <c r="X77" s="101" t="s">
        <v>56</v>
      </c>
      <c r="Y77" s="101" t="s">
        <v>56</v>
      </c>
      <c r="Z77" s="101" t="s">
        <v>53</v>
      </c>
      <c r="AA77" s="106" t="s">
        <v>53</v>
      </c>
      <c r="AB77" s="88"/>
      <c r="AC77" s="88"/>
    </row>
    <row r="78" spans="1:29" x14ac:dyDescent="0.25">
      <c r="A78" s="99" t="s">
        <v>41</v>
      </c>
      <c r="B78" s="99" t="s">
        <v>32</v>
      </c>
      <c r="C78" s="99" t="s">
        <v>168</v>
      </c>
      <c r="D78" s="99" t="s">
        <v>480</v>
      </c>
      <c r="E78" s="99" t="s">
        <v>605</v>
      </c>
      <c r="F78" s="99" t="s">
        <v>33</v>
      </c>
      <c r="G78" s="99">
        <f>SUM(COUNTIFS(H78:AA78,{"Föreläggande";"Föreläggande vid vite";"Anmärkning";"Avstående från ingripande"},$H$9:$AA$9,"&lt;&gt;*KF*"))</f>
        <v>2</v>
      </c>
      <c r="H78" s="101" t="s">
        <v>54</v>
      </c>
      <c r="I78" s="101" t="s">
        <v>53</v>
      </c>
      <c r="J78" s="101" t="s">
        <v>53</v>
      </c>
      <c r="K78" s="101" t="s">
        <v>53</v>
      </c>
      <c r="L78" s="101" t="s">
        <v>53</v>
      </c>
      <c r="M78" s="101" t="s">
        <v>53</v>
      </c>
      <c r="N78" s="101" t="s">
        <v>53</v>
      </c>
      <c r="O78" s="101" t="s">
        <v>53</v>
      </c>
      <c r="P78" s="101" t="s">
        <v>54</v>
      </c>
      <c r="Q78" s="101"/>
      <c r="R78" s="101"/>
      <c r="S78" s="101"/>
      <c r="T78" s="101"/>
      <c r="U78" s="101" t="s">
        <v>54</v>
      </c>
      <c r="V78" s="101" t="s">
        <v>54</v>
      </c>
      <c r="W78" s="101" t="s">
        <v>54</v>
      </c>
      <c r="X78" s="101" t="s">
        <v>54</v>
      </c>
      <c r="Y78" s="101" t="s">
        <v>54</v>
      </c>
      <c r="Z78" s="101" t="s">
        <v>53</v>
      </c>
      <c r="AA78" s="106" t="s">
        <v>53</v>
      </c>
      <c r="AB78" s="88"/>
      <c r="AC78" s="88"/>
    </row>
    <row r="79" spans="1:29" x14ac:dyDescent="0.25">
      <c r="A79" s="99" t="s">
        <v>51</v>
      </c>
      <c r="B79" s="99" t="s">
        <v>414</v>
      </c>
      <c r="C79" s="99" t="s">
        <v>169</v>
      </c>
      <c r="D79" s="99" t="s">
        <v>489</v>
      </c>
      <c r="E79" s="99" t="s">
        <v>606</v>
      </c>
      <c r="F79" s="99" t="s">
        <v>33</v>
      </c>
      <c r="G79" s="99">
        <f>SUM(COUNTIFS(H79:AA79,{"Föreläggande";"Föreläggande vid vite";"Anmärkning";"Avstående från ingripande"},$H$9:$AA$9,"&lt;&gt;*KF*"))</f>
        <v>2</v>
      </c>
      <c r="H79" s="101" t="s">
        <v>54</v>
      </c>
      <c r="I79" s="101" t="s">
        <v>53</v>
      </c>
      <c r="J79" s="101" t="s">
        <v>53</v>
      </c>
      <c r="K79" s="101" t="s">
        <v>54</v>
      </c>
      <c r="L79" s="101" t="s">
        <v>53</v>
      </c>
      <c r="M79" s="101" t="s">
        <v>53</v>
      </c>
      <c r="N79" s="101" t="s">
        <v>53</v>
      </c>
      <c r="O79" s="101" t="s">
        <v>54</v>
      </c>
      <c r="P79" s="101" t="s">
        <v>53</v>
      </c>
      <c r="Q79" s="101"/>
      <c r="R79" s="101"/>
      <c r="S79" s="101"/>
      <c r="T79" s="101"/>
      <c r="U79" s="101" t="s">
        <v>54</v>
      </c>
      <c r="V79" s="101" t="s">
        <v>53</v>
      </c>
      <c r="W79" s="101" t="s">
        <v>54</v>
      </c>
      <c r="X79" s="101" t="s">
        <v>54</v>
      </c>
      <c r="Y79" s="101" t="s">
        <v>54</v>
      </c>
      <c r="Z79" s="101" t="s">
        <v>53</v>
      </c>
      <c r="AA79" s="106" t="s">
        <v>53</v>
      </c>
      <c r="AB79" s="88"/>
      <c r="AC79" s="88"/>
    </row>
    <row r="80" spans="1:29" x14ac:dyDescent="0.25">
      <c r="A80" s="99" t="s">
        <v>60</v>
      </c>
      <c r="B80" s="99" t="s">
        <v>415</v>
      </c>
      <c r="C80" s="99" t="s">
        <v>170</v>
      </c>
      <c r="D80" s="99" t="s">
        <v>491</v>
      </c>
      <c r="E80" s="99" t="s">
        <v>607</v>
      </c>
      <c r="F80" s="99" t="s">
        <v>33</v>
      </c>
      <c r="G80" s="99">
        <f>SUM(COUNTIFS(H80:AA80,{"Föreläggande";"Föreläggande vid vite";"Anmärkning";"Avstående från ingripande"},$H$9:$AA$9,"&lt;&gt;*KF*"))</f>
        <v>0</v>
      </c>
      <c r="H80" s="101" t="s">
        <v>53</v>
      </c>
      <c r="I80" s="101" t="s">
        <v>53</v>
      </c>
      <c r="J80" s="101" t="s">
        <v>53</v>
      </c>
      <c r="K80" s="101" t="s">
        <v>53</v>
      </c>
      <c r="L80" s="101" t="s">
        <v>53</v>
      </c>
      <c r="M80" s="101" t="s">
        <v>53</v>
      </c>
      <c r="N80" s="101" t="s">
        <v>53</v>
      </c>
      <c r="O80" s="101" t="s">
        <v>53</v>
      </c>
      <c r="P80" s="101" t="s">
        <v>53</v>
      </c>
      <c r="Q80" s="101"/>
      <c r="R80" s="101"/>
      <c r="S80" s="101"/>
      <c r="T80" s="101"/>
      <c r="U80" s="101" t="s">
        <v>53</v>
      </c>
      <c r="V80" s="101" t="s">
        <v>53</v>
      </c>
      <c r="W80" s="101" t="s">
        <v>53</v>
      </c>
      <c r="X80" s="101" t="s">
        <v>53</v>
      </c>
      <c r="Y80" s="101" t="s">
        <v>53</v>
      </c>
      <c r="Z80" s="101" t="s">
        <v>53</v>
      </c>
      <c r="AA80" s="106" t="s">
        <v>53</v>
      </c>
      <c r="AB80" s="88"/>
      <c r="AC80" s="88"/>
    </row>
    <row r="81" spans="1:29" x14ac:dyDescent="0.25">
      <c r="A81" s="99" t="s">
        <v>50</v>
      </c>
      <c r="B81" s="99" t="s">
        <v>96</v>
      </c>
      <c r="C81" s="99" t="s">
        <v>171</v>
      </c>
      <c r="D81" s="99" t="s">
        <v>608</v>
      </c>
      <c r="E81" s="99" t="s">
        <v>609</v>
      </c>
      <c r="F81" s="99" t="s">
        <v>33</v>
      </c>
      <c r="G81" s="99">
        <f>SUM(COUNTIFS(H81:AA81,{"Föreläggande";"Föreläggande vid vite";"Anmärkning";"Avstående från ingripande"},$H$9:$AA$9,"&lt;&gt;*KF*"))</f>
        <v>0</v>
      </c>
      <c r="H81" s="101" t="s">
        <v>53</v>
      </c>
      <c r="I81" s="101" t="s">
        <v>53</v>
      </c>
      <c r="J81" s="101" t="s">
        <v>53</v>
      </c>
      <c r="K81" s="101" t="s">
        <v>53</v>
      </c>
      <c r="L81" s="101" t="s">
        <v>53</v>
      </c>
      <c r="M81" s="101" t="s">
        <v>53</v>
      </c>
      <c r="N81" s="101" t="s">
        <v>53</v>
      </c>
      <c r="O81" s="101" t="s">
        <v>53</v>
      </c>
      <c r="P81" s="101" t="s">
        <v>53</v>
      </c>
      <c r="Q81" s="101"/>
      <c r="R81" s="101"/>
      <c r="S81" s="101"/>
      <c r="T81" s="101"/>
      <c r="U81" s="101" t="s">
        <v>53</v>
      </c>
      <c r="V81" s="101" t="s">
        <v>53</v>
      </c>
      <c r="W81" s="101" t="s">
        <v>53</v>
      </c>
      <c r="X81" s="101" t="s">
        <v>53</v>
      </c>
      <c r="Y81" s="101" t="s">
        <v>53</v>
      </c>
      <c r="Z81" s="101" t="s">
        <v>53</v>
      </c>
      <c r="AA81" s="106" t="s">
        <v>53</v>
      </c>
      <c r="AB81" s="88"/>
      <c r="AC81" s="88"/>
    </row>
    <row r="82" spans="1:29" x14ac:dyDescent="0.25">
      <c r="A82" s="99" t="s">
        <v>49</v>
      </c>
      <c r="B82" s="99" t="s">
        <v>416</v>
      </c>
      <c r="C82" s="99" t="s">
        <v>172</v>
      </c>
      <c r="D82" s="99" t="s">
        <v>610</v>
      </c>
      <c r="E82" s="99" t="s">
        <v>611</v>
      </c>
      <c r="F82" s="99" t="s">
        <v>33</v>
      </c>
      <c r="G82" s="99">
        <f>SUM(COUNTIFS(H82:AA82,{"Föreläggande";"Föreläggande vid vite";"Anmärkning";"Avstående från ingripande"},$H$9:$AA$9,"&lt;&gt;*KF*"))</f>
        <v>2</v>
      </c>
      <c r="H82" s="101" t="s">
        <v>54</v>
      </c>
      <c r="I82" s="101" t="s">
        <v>53</v>
      </c>
      <c r="J82" s="101" t="s">
        <v>53</v>
      </c>
      <c r="K82" s="101" t="s">
        <v>53</v>
      </c>
      <c r="L82" s="101" t="s">
        <v>53</v>
      </c>
      <c r="M82" s="101" t="s">
        <v>53</v>
      </c>
      <c r="N82" s="101" t="s">
        <v>53</v>
      </c>
      <c r="O82" s="101" t="s">
        <v>53</v>
      </c>
      <c r="P82" s="101" t="s">
        <v>54</v>
      </c>
      <c r="Q82" s="101"/>
      <c r="R82" s="101"/>
      <c r="S82" s="101"/>
      <c r="T82" s="101"/>
      <c r="U82" s="101" t="s">
        <v>54</v>
      </c>
      <c r="V82" s="101" t="s">
        <v>53</v>
      </c>
      <c r="W82" s="101" t="s">
        <v>54</v>
      </c>
      <c r="X82" s="101" t="s">
        <v>54</v>
      </c>
      <c r="Y82" s="101" t="s">
        <v>54</v>
      </c>
      <c r="Z82" s="101" t="s">
        <v>53</v>
      </c>
      <c r="AA82" s="106" t="s">
        <v>53</v>
      </c>
      <c r="AB82" s="88"/>
      <c r="AC82" s="88"/>
    </row>
    <row r="83" spans="1:29" x14ac:dyDescent="0.25">
      <c r="A83" s="99" t="s">
        <v>49</v>
      </c>
      <c r="B83" s="99" t="s">
        <v>417</v>
      </c>
      <c r="C83" s="99" t="s">
        <v>173</v>
      </c>
      <c r="D83" s="99" t="s">
        <v>492</v>
      </c>
      <c r="E83" s="99" t="s">
        <v>612</v>
      </c>
      <c r="F83" s="99" t="s">
        <v>33</v>
      </c>
      <c r="G83" s="99">
        <f>SUM(COUNTIFS(H83:AA83,{"Föreläggande";"Föreläggande vid vite";"Anmärkning";"Avstående från ingripande"},$H$9:$AA$9,"&lt;&gt;*KF*"))</f>
        <v>1</v>
      </c>
      <c r="H83" s="101" t="s">
        <v>54</v>
      </c>
      <c r="I83" s="101" t="s">
        <v>53</v>
      </c>
      <c r="J83" s="101" t="s">
        <v>53</v>
      </c>
      <c r="K83" s="101" t="s">
        <v>53</v>
      </c>
      <c r="L83" s="101" t="s">
        <v>53</v>
      </c>
      <c r="M83" s="101" t="s">
        <v>53</v>
      </c>
      <c r="N83" s="101" t="s">
        <v>53</v>
      </c>
      <c r="O83" s="101" t="s">
        <v>53</v>
      </c>
      <c r="P83" s="101" t="s">
        <v>54</v>
      </c>
      <c r="Q83" s="101"/>
      <c r="R83" s="101"/>
      <c r="S83" s="101"/>
      <c r="T83" s="101"/>
      <c r="U83" s="101" t="s">
        <v>53</v>
      </c>
      <c r="V83" s="101" t="s">
        <v>53</v>
      </c>
      <c r="W83" s="101" t="s">
        <v>53</v>
      </c>
      <c r="X83" s="101" t="s">
        <v>53</v>
      </c>
      <c r="Y83" s="101" t="s">
        <v>53</v>
      </c>
      <c r="Z83" s="101" t="s">
        <v>53</v>
      </c>
      <c r="AA83" s="106" t="s">
        <v>53</v>
      </c>
      <c r="AB83" s="88"/>
      <c r="AC83" s="88"/>
    </row>
    <row r="84" spans="1:29" x14ac:dyDescent="0.25">
      <c r="A84" s="99" t="s">
        <v>49</v>
      </c>
      <c r="B84" s="99" t="s">
        <v>80</v>
      </c>
      <c r="C84" s="99" t="s">
        <v>174</v>
      </c>
      <c r="D84" s="99" t="s">
        <v>493</v>
      </c>
      <c r="E84" s="99" t="s">
        <v>613</v>
      </c>
      <c r="F84" s="99" t="s">
        <v>33</v>
      </c>
      <c r="G84" s="99">
        <f>SUM(COUNTIFS(H84:AA84,{"Föreläggande";"Föreläggande vid vite";"Anmärkning";"Avstående från ingripande"},$H$9:$AA$9,"&lt;&gt;*KF*"))</f>
        <v>1</v>
      </c>
      <c r="H84" s="101" t="s">
        <v>56</v>
      </c>
      <c r="I84" s="101" t="s">
        <v>56</v>
      </c>
      <c r="J84" s="101" t="s">
        <v>53</v>
      </c>
      <c r="K84" s="101" t="s">
        <v>53</v>
      </c>
      <c r="L84" s="101" t="s">
        <v>53</v>
      </c>
      <c r="M84" s="101" t="s">
        <v>53</v>
      </c>
      <c r="N84" s="101" t="s">
        <v>53</v>
      </c>
      <c r="O84" s="101" t="s">
        <v>57</v>
      </c>
      <c r="P84" s="101" t="s">
        <v>53</v>
      </c>
      <c r="Q84" s="101"/>
      <c r="R84" s="101"/>
      <c r="S84" s="101"/>
      <c r="T84" s="101"/>
      <c r="U84" s="101" t="s">
        <v>53</v>
      </c>
      <c r="V84" s="101" t="s">
        <v>53</v>
      </c>
      <c r="W84" s="101" t="s">
        <v>53</v>
      </c>
      <c r="X84" s="101" t="s">
        <v>53</v>
      </c>
      <c r="Y84" s="101" t="s">
        <v>53</v>
      </c>
      <c r="Z84" s="101" t="s">
        <v>53</v>
      </c>
      <c r="AA84" s="106" t="s">
        <v>53</v>
      </c>
      <c r="AB84" s="88"/>
      <c r="AC84" s="88"/>
    </row>
    <row r="85" spans="1:29" x14ac:dyDescent="0.25">
      <c r="A85" s="99" t="s">
        <v>43</v>
      </c>
      <c r="B85" s="99" t="s">
        <v>94</v>
      </c>
      <c r="C85" s="99" t="s">
        <v>175</v>
      </c>
      <c r="D85" s="99" t="s">
        <v>486</v>
      </c>
      <c r="E85" s="99" t="s">
        <v>614</v>
      </c>
      <c r="F85" s="99" t="s">
        <v>33</v>
      </c>
      <c r="G85" s="99">
        <f>SUM(COUNTIFS(H85:AA85,{"Föreläggande";"Föreläggande vid vite";"Anmärkning";"Avstående från ingripande"},$H$9:$AA$9,"&lt;&gt;*KF*"))</f>
        <v>0</v>
      </c>
      <c r="H85" s="101" t="s">
        <v>53</v>
      </c>
      <c r="I85" s="101" t="s">
        <v>53</v>
      </c>
      <c r="J85" s="101" t="s">
        <v>53</v>
      </c>
      <c r="K85" s="101" t="s">
        <v>53</v>
      </c>
      <c r="L85" s="101" t="s">
        <v>53</v>
      </c>
      <c r="M85" s="101" t="s">
        <v>53</v>
      </c>
      <c r="N85" s="101" t="s">
        <v>53</v>
      </c>
      <c r="O85" s="101" t="s">
        <v>53</v>
      </c>
      <c r="P85" s="101" t="s">
        <v>53</v>
      </c>
      <c r="Q85" s="101"/>
      <c r="R85" s="101"/>
      <c r="S85" s="101"/>
      <c r="T85" s="101"/>
      <c r="U85" s="101" t="s">
        <v>53</v>
      </c>
      <c r="V85" s="101" t="s">
        <v>53</v>
      </c>
      <c r="W85" s="101" t="s">
        <v>53</v>
      </c>
      <c r="X85" s="101" t="s">
        <v>53</v>
      </c>
      <c r="Y85" s="101" t="s">
        <v>53</v>
      </c>
      <c r="Z85" s="101" t="s">
        <v>53</v>
      </c>
      <c r="AA85" s="106" t="s">
        <v>53</v>
      </c>
      <c r="AB85" s="88"/>
      <c r="AC85" s="88"/>
    </row>
    <row r="86" spans="1:29" x14ac:dyDescent="0.25">
      <c r="A86" s="99" t="s">
        <v>43</v>
      </c>
      <c r="B86" s="99" t="s">
        <v>86</v>
      </c>
      <c r="C86" s="99" t="s">
        <v>176</v>
      </c>
      <c r="D86" s="99" t="s">
        <v>474</v>
      </c>
      <c r="E86" s="99" t="s">
        <v>615</v>
      </c>
      <c r="F86" s="99" t="s">
        <v>33</v>
      </c>
      <c r="G86" s="99">
        <f>SUM(COUNTIFS(H86:AA86,{"Föreläggande";"Föreläggande vid vite";"Anmärkning";"Avstående från ingripande"},$H$9:$AA$9,"&lt;&gt;*KF*"))</f>
        <v>1</v>
      </c>
      <c r="H86" s="101" t="s">
        <v>57</v>
      </c>
      <c r="I86" s="101" t="s">
        <v>53</v>
      </c>
      <c r="J86" s="101" t="s">
        <v>53</v>
      </c>
      <c r="K86" s="101" t="s">
        <v>53</v>
      </c>
      <c r="L86" s="101" t="s">
        <v>53</v>
      </c>
      <c r="M86" s="101" t="s">
        <v>53</v>
      </c>
      <c r="N86" s="101" t="s">
        <v>53</v>
      </c>
      <c r="O86" s="101" t="s">
        <v>57</v>
      </c>
      <c r="P86" s="101" t="s">
        <v>53</v>
      </c>
      <c r="Q86" s="101"/>
      <c r="R86" s="101"/>
      <c r="S86" s="101"/>
      <c r="T86" s="101"/>
      <c r="U86" s="101" t="s">
        <v>53</v>
      </c>
      <c r="V86" s="101" t="s">
        <v>53</v>
      </c>
      <c r="W86" s="101" t="s">
        <v>53</v>
      </c>
      <c r="X86" s="101" t="s">
        <v>53</v>
      </c>
      <c r="Y86" s="101" t="s">
        <v>53</v>
      </c>
      <c r="Z86" s="101" t="s">
        <v>53</v>
      </c>
      <c r="AA86" s="106" t="s">
        <v>53</v>
      </c>
      <c r="AB86" s="88"/>
      <c r="AC86" s="88"/>
    </row>
    <row r="87" spans="1:29" x14ac:dyDescent="0.25">
      <c r="A87" s="99" t="s">
        <v>43</v>
      </c>
      <c r="B87" s="99" t="s">
        <v>418</v>
      </c>
      <c r="C87" s="99" t="s">
        <v>177</v>
      </c>
      <c r="D87" s="99" t="s">
        <v>473</v>
      </c>
      <c r="E87" s="99" t="s">
        <v>616</v>
      </c>
      <c r="F87" s="99" t="s">
        <v>33</v>
      </c>
      <c r="G87" s="99">
        <f>SUM(COUNTIFS(H87:AA87,{"Föreläggande";"Föreläggande vid vite";"Anmärkning";"Avstående från ingripande"},$H$9:$AA$9,"&lt;&gt;*KF*"))</f>
        <v>0</v>
      </c>
      <c r="H87" s="101" t="s">
        <v>53</v>
      </c>
      <c r="I87" s="101" t="s">
        <v>53</v>
      </c>
      <c r="J87" s="101" t="s">
        <v>53</v>
      </c>
      <c r="K87" s="101" t="s">
        <v>53</v>
      </c>
      <c r="L87" s="101" t="s">
        <v>53</v>
      </c>
      <c r="M87" s="101" t="s">
        <v>53</v>
      </c>
      <c r="N87" s="101" t="s">
        <v>53</v>
      </c>
      <c r="O87" s="101" t="s">
        <v>53</v>
      </c>
      <c r="P87" s="101" t="s">
        <v>53</v>
      </c>
      <c r="Q87" s="101"/>
      <c r="R87" s="101"/>
      <c r="S87" s="101"/>
      <c r="T87" s="101"/>
      <c r="U87" s="101" t="s">
        <v>53</v>
      </c>
      <c r="V87" s="101" t="s">
        <v>53</v>
      </c>
      <c r="W87" s="101" t="s">
        <v>53</v>
      </c>
      <c r="X87" s="101" t="s">
        <v>53</v>
      </c>
      <c r="Y87" s="101" t="s">
        <v>53</v>
      </c>
      <c r="Z87" s="101" t="s">
        <v>53</v>
      </c>
      <c r="AA87" s="106" t="s">
        <v>53</v>
      </c>
      <c r="AB87" s="88"/>
      <c r="AC87" s="88"/>
    </row>
    <row r="88" spans="1:29" x14ac:dyDescent="0.25">
      <c r="A88" s="99" t="s">
        <v>39</v>
      </c>
      <c r="B88" s="99" t="s">
        <v>91</v>
      </c>
      <c r="C88" s="99" t="s">
        <v>178</v>
      </c>
      <c r="D88" s="99" t="s">
        <v>482</v>
      </c>
      <c r="E88" s="99" t="s">
        <v>617</v>
      </c>
      <c r="F88" s="99" t="s">
        <v>33</v>
      </c>
      <c r="G88" s="99">
        <f>SUM(COUNTIFS(H88:AA88,{"Föreläggande";"Föreläggande vid vite";"Anmärkning";"Avstående från ingripande"},$H$9:$AA$9,"&lt;&gt;*KF*"))</f>
        <v>0</v>
      </c>
      <c r="H88" s="101" t="s">
        <v>53</v>
      </c>
      <c r="I88" s="101" t="s">
        <v>53</v>
      </c>
      <c r="J88" s="101" t="s">
        <v>53</v>
      </c>
      <c r="K88" s="101" t="s">
        <v>53</v>
      </c>
      <c r="L88" s="101" t="s">
        <v>53</v>
      </c>
      <c r="M88" s="101" t="s">
        <v>53</v>
      </c>
      <c r="N88" s="101" t="s">
        <v>53</v>
      </c>
      <c r="O88" s="101" t="s">
        <v>53</v>
      </c>
      <c r="P88" s="101" t="s">
        <v>53</v>
      </c>
      <c r="Q88" s="101"/>
      <c r="R88" s="101"/>
      <c r="S88" s="101"/>
      <c r="T88" s="101"/>
      <c r="U88" s="101" t="s">
        <v>53</v>
      </c>
      <c r="V88" s="101" t="s">
        <v>53</v>
      </c>
      <c r="W88" s="101" t="s">
        <v>53</v>
      </c>
      <c r="X88" s="101" t="s">
        <v>53</v>
      </c>
      <c r="Y88" s="101" t="s">
        <v>53</v>
      </c>
      <c r="Z88" s="101" t="s">
        <v>53</v>
      </c>
      <c r="AA88" s="106" t="s">
        <v>53</v>
      </c>
      <c r="AB88" s="88"/>
      <c r="AC88" s="88"/>
    </row>
    <row r="89" spans="1:29" x14ac:dyDescent="0.25">
      <c r="A89" s="99" t="s">
        <v>48</v>
      </c>
      <c r="B89" s="99" t="s">
        <v>419</v>
      </c>
      <c r="C89" s="99" t="s">
        <v>179</v>
      </c>
      <c r="D89" s="99" t="s">
        <v>618</v>
      </c>
      <c r="E89" s="99" t="s">
        <v>619</v>
      </c>
      <c r="F89" s="99" t="s">
        <v>33</v>
      </c>
      <c r="G89" s="99">
        <f>SUM(COUNTIFS(H89:AA89,{"Föreläggande";"Föreläggande vid vite";"Anmärkning";"Avstående från ingripande"},$H$9:$AA$9,"&lt;&gt;*KF*"))</f>
        <v>1</v>
      </c>
      <c r="H89" s="101" t="s">
        <v>53</v>
      </c>
      <c r="I89" s="101" t="s">
        <v>53</v>
      </c>
      <c r="J89" s="101" t="s">
        <v>53</v>
      </c>
      <c r="K89" s="101" t="s">
        <v>53</v>
      </c>
      <c r="L89" s="101" t="s">
        <v>53</v>
      </c>
      <c r="M89" s="101" t="s">
        <v>53</v>
      </c>
      <c r="N89" s="101" t="s">
        <v>53</v>
      </c>
      <c r="O89" s="101" t="s">
        <v>53</v>
      </c>
      <c r="P89" s="101" t="s">
        <v>53</v>
      </c>
      <c r="Q89" s="101"/>
      <c r="R89" s="101"/>
      <c r="S89" s="101"/>
      <c r="T89" s="101"/>
      <c r="U89" s="101" t="s">
        <v>54</v>
      </c>
      <c r="V89" s="101" t="s">
        <v>54</v>
      </c>
      <c r="W89" s="101" t="s">
        <v>54</v>
      </c>
      <c r="X89" s="101" t="s">
        <v>54</v>
      </c>
      <c r="Y89" s="101" t="s">
        <v>54</v>
      </c>
      <c r="Z89" s="101" t="s">
        <v>53</v>
      </c>
      <c r="AA89" s="106" t="s">
        <v>53</v>
      </c>
      <c r="AB89" s="88"/>
      <c r="AC89" s="88"/>
    </row>
    <row r="90" spans="1:29" x14ac:dyDescent="0.25">
      <c r="A90" s="99" t="s">
        <v>48</v>
      </c>
      <c r="B90" s="99" t="s">
        <v>420</v>
      </c>
      <c r="C90" s="99" t="s">
        <v>180</v>
      </c>
      <c r="D90" s="99" t="s">
        <v>469</v>
      </c>
      <c r="E90" s="99" t="s">
        <v>620</v>
      </c>
      <c r="F90" s="99" t="s">
        <v>33</v>
      </c>
      <c r="G90" s="99">
        <f>SUM(COUNTIFS(H90:AA90,{"Föreläggande";"Föreläggande vid vite";"Anmärkning";"Avstående från ingripande"},$H$9:$AA$9,"&lt;&gt;*KF*"))</f>
        <v>1</v>
      </c>
      <c r="H90" s="101" t="s">
        <v>54</v>
      </c>
      <c r="I90" s="101" t="s">
        <v>53</v>
      </c>
      <c r="J90" s="101" t="s">
        <v>53</v>
      </c>
      <c r="K90" s="101" t="s">
        <v>53</v>
      </c>
      <c r="L90" s="101" t="s">
        <v>54</v>
      </c>
      <c r="M90" s="101" t="s">
        <v>54</v>
      </c>
      <c r="N90" s="101" t="s">
        <v>53</v>
      </c>
      <c r="O90" s="101" t="s">
        <v>53</v>
      </c>
      <c r="P90" s="101" t="s">
        <v>53</v>
      </c>
      <c r="Q90" s="101"/>
      <c r="R90" s="101"/>
      <c r="S90" s="101"/>
      <c r="T90" s="101"/>
      <c r="U90" s="101" t="s">
        <v>53</v>
      </c>
      <c r="V90" s="101" t="s">
        <v>53</v>
      </c>
      <c r="W90" s="101" t="s">
        <v>53</v>
      </c>
      <c r="X90" s="101" t="s">
        <v>53</v>
      </c>
      <c r="Y90" s="101" t="s">
        <v>53</v>
      </c>
      <c r="Z90" s="101" t="s">
        <v>53</v>
      </c>
      <c r="AA90" s="106" t="s">
        <v>53</v>
      </c>
      <c r="AB90" s="88"/>
      <c r="AC90" s="88"/>
    </row>
    <row r="91" spans="1:29" x14ac:dyDescent="0.25">
      <c r="A91" s="99" t="s">
        <v>48</v>
      </c>
      <c r="B91" s="99" t="s">
        <v>97</v>
      </c>
      <c r="C91" s="99" t="s">
        <v>181</v>
      </c>
      <c r="D91" s="99" t="s">
        <v>621</v>
      </c>
      <c r="E91" s="99" t="s">
        <v>622</v>
      </c>
      <c r="F91" s="99" t="s">
        <v>33</v>
      </c>
      <c r="G91" s="99">
        <f>SUM(COUNTIFS(H91:AA91,{"Föreläggande";"Föreläggande vid vite";"Anmärkning";"Avstående från ingripande"},$H$9:$AA$9,"&lt;&gt;*KF*"))</f>
        <v>2</v>
      </c>
      <c r="H91" s="101" t="s">
        <v>53</v>
      </c>
      <c r="I91" s="101" t="s">
        <v>53</v>
      </c>
      <c r="J91" s="101" t="s">
        <v>53</v>
      </c>
      <c r="K91" s="101" t="s">
        <v>53</v>
      </c>
      <c r="L91" s="101" t="s">
        <v>53</v>
      </c>
      <c r="M91" s="101" t="s">
        <v>53</v>
      </c>
      <c r="N91" s="101" t="s">
        <v>53</v>
      </c>
      <c r="O91" s="101" t="s">
        <v>53</v>
      </c>
      <c r="P91" s="101" t="s">
        <v>53</v>
      </c>
      <c r="Q91" s="101"/>
      <c r="R91" s="101"/>
      <c r="S91" s="101"/>
      <c r="T91" s="101"/>
      <c r="U91" s="101" t="s">
        <v>54</v>
      </c>
      <c r="V91" s="101" t="s">
        <v>54</v>
      </c>
      <c r="W91" s="101" t="s">
        <v>54</v>
      </c>
      <c r="X91" s="101" t="s">
        <v>54</v>
      </c>
      <c r="Y91" s="101" t="s">
        <v>54</v>
      </c>
      <c r="Z91" s="101" t="s">
        <v>53</v>
      </c>
      <c r="AA91" s="106" t="s">
        <v>54</v>
      </c>
      <c r="AB91" s="88"/>
      <c r="AC91" s="88"/>
    </row>
    <row r="92" spans="1:29" x14ac:dyDescent="0.25">
      <c r="A92" s="99" t="s">
        <v>48</v>
      </c>
      <c r="B92" s="99" t="s">
        <v>421</v>
      </c>
      <c r="C92" s="99" t="s">
        <v>182</v>
      </c>
      <c r="D92" s="99" t="s">
        <v>477</v>
      </c>
      <c r="E92" s="99" t="s">
        <v>623</v>
      </c>
      <c r="F92" s="99" t="s">
        <v>33</v>
      </c>
      <c r="G92" s="99">
        <f>SUM(COUNTIFS(H92:AA92,{"Föreläggande";"Föreläggande vid vite";"Anmärkning";"Avstående från ingripande"},$H$9:$AA$9,"&lt;&gt;*KF*"))</f>
        <v>1</v>
      </c>
      <c r="H92" s="101" t="s">
        <v>54</v>
      </c>
      <c r="I92" s="101" t="s">
        <v>53</v>
      </c>
      <c r="J92" s="101" t="s">
        <v>53</v>
      </c>
      <c r="K92" s="101" t="s">
        <v>54</v>
      </c>
      <c r="L92" s="101" t="s">
        <v>53</v>
      </c>
      <c r="M92" s="101" t="s">
        <v>53</v>
      </c>
      <c r="N92" s="101" t="s">
        <v>53</v>
      </c>
      <c r="O92" s="101" t="s">
        <v>54</v>
      </c>
      <c r="P92" s="101" t="s">
        <v>54</v>
      </c>
      <c r="Q92" s="101"/>
      <c r="R92" s="101"/>
      <c r="S92" s="101"/>
      <c r="T92" s="101"/>
      <c r="U92" s="101" t="s">
        <v>53</v>
      </c>
      <c r="V92" s="101" t="s">
        <v>53</v>
      </c>
      <c r="W92" s="101" t="s">
        <v>53</v>
      </c>
      <c r="X92" s="101" t="s">
        <v>53</v>
      </c>
      <c r="Y92" s="101" t="s">
        <v>53</v>
      </c>
      <c r="Z92" s="101" t="s">
        <v>53</v>
      </c>
      <c r="AA92" s="106" t="s">
        <v>53</v>
      </c>
      <c r="AB92" s="88"/>
      <c r="AC92" s="88"/>
    </row>
    <row r="93" spans="1:29" x14ac:dyDescent="0.25">
      <c r="A93" s="99" t="s">
        <v>48</v>
      </c>
      <c r="B93" s="99" t="s">
        <v>422</v>
      </c>
      <c r="C93" s="99" t="s">
        <v>183</v>
      </c>
      <c r="D93" s="99" t="s">
        <v>624</v>
      </c>
      <c r="E93" s="99" t="s">
        <v>625</v>
      </c>
      <c r="F93" s="99" t="s">
        <v>33</v>
      </c>
      <c r="G93" s="99">
        <f>SUM(COUNTIFS(H93:AA93,{"Föreläggande";"Föreläggande vid vite";"Anmärkning";"Avstående från ingripande"},$H$9:$AA$9,"&lt;&gt;*KF*"))</f>
        <v>2</v>
      </c>
      <c r="H93" s="101" t="s">
        <v>54</v>
      </c>
      <c r="I93" s="101" t="s">
        <v>53</v>
      </c>
      <c r="J93" s="101" t="s">
        <v>53</v>
      </c>
      <c r="K93" s="101" t="s">
        <v>53</v>
      </c>
      <c r="L93" s="101" t="s">
        <v>53</v>
      </c>
      <c r="M93" s="101" t="s">
        <v>53</v>
      </c>
      <c r="N93" s="101" t="s">
        <v>53</v>
      </c>
      <c r="O93" s="101" t="s">
        <v>53</v>
      </c>
      <c r="P93" s="101" t="s">
        <v>54</v>
      </c>
      <c r="Q93" s="101"/>
      <c r="R93" s="101"/>
      <c r="S93" s="101"/>
      <c r="T93" s="101"/>
      <c r="U93" s="101" t="s">
        <v>54</v>
      </c>
      <c r="V93" s="101" t="s">
        <v>54</v>
      </c>
      <c r="W93" s="101" t="s">
        <v>54</v>
      </c>
      <c r="X93" s="101" t="s">
        <v>54</v>
      </c>
      <c r="Y93" s="101" t="s">
        <v>54</v>
      </c>
      <c r="Z93" s="101" t="s">
        <v>53</v>
      </c>
      <c r="AA93" s="106" t="s">
        <v>53</v>
      </c>
      <c r="AB93" s="88"/>
      <c r="AC93" s="88"/>
    </row>
    <row r="94" spans="1:29" x14ac:dyDescent="0.25">
      <c r="A94" s="99" t="s">
        <v>48</v>
      </c>
      <c r="B94" s="99" t="s">
        <v>423</v>
      </c>
      <c r="C94" s="99" t="s">
        <v>184</v>
      </c>
      <c r="D94" s="99" t="s">
        <v>481</v>
      </c>
      <c r="E94" s="99" t="s">
        <v>626</v>
      </c>
      <c r="F94" s="99" t="s">
        <v>33</v>
      </c>
      <c r="G94" s="99">
        <f>SUM(COUNTIFS(H94:AA94,{"Föreläggande";"Föreläggande vid vite";"Anmärkning";"Avstående från ingripande"},$H$9:$AA$9,"&lt;&gt;*KF*"))</f>
        <v>2</v>
      </c>
      <c r="H94" s="101" t="s">
        <v>54</v>
      </c>
      <c r="I94" s="101" t="s">
        <v>53</v>
      </c>
      <c r="J94" s="101" t="s">
        <v>53</v>
      </c>
      <c r="K94" s="101" t="s">
        <v>53</v>
      </c>
      <c r="L94" s="101" t="s">
        <v>54</v>
      </c>
      <c r="M94" s="101" t="s">
        <v>53</v>
      </c>
      <c r="N94" s="101" t="s">
        <v>53</v>
      </c>
      <c r="O94" s="101" t="s">
        <v>53</v>
      </c>
      <c r="P94" s="101" t="s">
        <v>53</v>
      </c>
      <c r="Q94" s="101"/>
      <c r="R94" s="101"/>
      <c r="S94" s="101"/>
      <c r="T94" s="101"/>
      <c r="U94" s="101" t="s">
        <v>54</v>
      </c>
      <c r="V94" s="101" t="s">
        <v>53</v>
      </c>
      <c r="W94" s="101" t="s">
        <v>54</v>
      </c>
      <c r="X94" s="101" t="s">
        <v>54</v>
      </c>
      <c r="Y94" s="101" t="s">
        <v>54</v>
      </c>
      <c r="Z94" s="101" t="s">
        <v>53</v>
      </c>
      <c r="AA94" s="106" t="s">
        <v>53</v>
      </c>
      <c r="AB94" s="88"/>
      <c r="AC94" s="88"/>
    </row>
    <row r="95" spans="1:29" x14ac:dyDescent="0.25">
      <c r="A95" s="99" t="s">
        <v>48</v>
      </c>
      <c r="B95" s="99" t="s">
        <v>92</v>
      </c>
      <c r="C95" s="99" t="s">
        <v>185</v>
      </c>
      <c r="D95" s="99" t="s">
        <v>454</v>
      </c>
      <c r="E95" s="99" t="s">
        <v>627</v>
      </c>
      <c r="F95" s="99" t="s">
        <v>33</v>
      </c>
      <c r="G95" s="99">
        <f>SUM(COUNTIFS(H95:AA95,{"Föreläggande";"Föreläggande vid vite";"Anmärkning";"Avstående från ingripande"},$H$9:$AA$9,"&lt;&gt;*KF*"))</f>
        <v>1</v>
      </c>
      <c r="H95" s="101" t="s">
        <v>54</v>
      </c>
      <c r="I95" s="101" t="s">
        <v>53</v>
      </c>
      <c r="J95" s="101" t="s">
        <v>53</v>
      </c>
      <c r="K95" s="101" t="s">
        <v>53</v>
      </c>
      <c r="L95" s="101" t="s">
        <v>53</v>
      </c>
      <c r="M95" s="101" t="s">
        <v>53</v>
      </c>
      <c r="N95" s="101" t="s">
        <v>53</v>
      </c>
      <c r="O95" s="101" t="s">
        <v>54</v>
      </c>
      <c r="P95" s="101" t="s">
        <v>53</v>
      </c>
      <c r="Q95" s="101"/>
      <c r="R95" s="101"/>
      <c r="S95" s="101"/>
      <c r="T95" s="101"/>
      <c r="U95" s="101" t="s">
        <v>53</v>
      </c>
      <c r="V95" s="101" t="s">
        <v>53</v>
      </c>
      <c r="W95" s="101" t="s">
        <v>53</v>
      </c>
      <c r="X95" s="101" t="s">
        <v>53</v>
      </c>
      <c r="Y95" s="101" t="s">
        <v>53</v>
      </c>
      <c r="Z95" s="101" t="s">
        <v>53</v>
      </c>
      <c r="AA95" s="106" t="s">
        <v>53</v>
      </c>
      <c r="AB95" s="88"/>
      <c r="AC95" s="88"/>
    </row>
    <row r="96" spans="1:29" x14ac:dyDescent="0.25">
      <c r="A96" s="99" t="s">
        <v>38</v>
      </c>
      <c r="B96" s="99" t="s">
        <v>424</v>
      </c>
      <c r="C96" s="99" t="s">
        <v>186</v>
      </c>
      <c r="D96" s="99" t="s">
        <v>483</v>
      </c>
      <c r="E96" s="99" t="s">
        <v>628</v>
      </c>
      <c r="F96" s="99" t="s">
        <v>33</v>
      </c>
      <c r="G96" s="99">
        <f>SUM(COUNTIFS(H96:AA96,{"Föreläggande";"Föreläggande vid vite";"Anmärkning";"Avstående från ingripande"},$H$9:$AA$9,"&lt;&gt;*KF*"))</f>
        <v>2</v>
      </c>
      <c r="H96" s="101" t="s">
        <v>54</v>
      </c>
      <c r="I96" s="101" t="s">
        <v>53</v>
      </c>
      <c r="J96" s="101" t="s">
        <v>53</v>
      </c>
      <c r="K96" s="101" t="s">
        <v>54</v>
      </c>
      <c r="L96" s="101" t="s">
        <v>54</v>
      </c>
      <c r="M96" s="101" t="s">
        <v>53</v>
      </c>
      <c r="N96" s="101" t="s">
        <v>53</v>
      </c>
      <c r="O96" s="101" t="s">
        <v>54</v>
      </c>
      <c r="P96" s="101" t="s">
        <v>53</v>
      </c>
      <c r="Q96" s="101"/>
      <c r="R96" s="101"/>
      <c r="S96" s="101"/>
      <c r="T96" s="101"/>
      <c r="U96" s="101" t="s">
        <v>54</v>
      </c>
      <c r="V96" s="101" t="s">
        <v>54</v>
      </c>
      <c r="W96" s="101" t="s">
        <v>54</v>
      </c>
      <c r="X96" s="101" t="s">
        <v>54</v>
      </c>
      <c r="Y96" s="101" t="s">
        <v>54</v>
      </c>
      <c r="Z96" s="101" t="s">
        <v>53</v>
      </c>
      <c r="AA96" s="106" t="s">
        <v>53</v>
      </c>
      <c r="AB96" s="88"/>
      <c r="AC96" s="88"/>
    </row>
    <row r="97" spans="1:29" x14ac:dyDescent="0.25">
      <c r="A97" s="99" t="s">
        <v>38</v>
      </c>
      <c r="B97" s="99" t="s">
        <v>425</v>
      </c>
      <c r="C97" s="99" t="s">
        <v>187</v>
      </c>
      <c r="D97" s="99" t="s">
        <v>485</v>
      </c>
      <c r="E97" s="99" t="s">
        <v>629</v>
      </c>
      <c r="F97" s="99" t="s">
        <v>33</v>
      </c>
      <c r="G97" s="99">
        <f>SUM(COUNTIFS(H97:AA97,{"Föreläggande";"Föreläggande vid vite";"Anmärkning";"Avstående från ingripande"},$H$9:$AA$9,"&lt;&gt;*KF*"))</f>
        <v>1</v>
      </c>
      <c r="H97" s="101" t="s">
        <v>53</v>
      </c>
      <c r="I97" s="101" t="s">
        <v>53</v>
      </c>
      <c r="J97" s="101" t="s">
        <v>53</v>
      </c>
      <c r="K97" s="101" t="s">
        <v>53</v>
      </c>
      <c r="L97" s="101" t="s">
        <v>53</v>
      </c>
      <c r="M97" s="101" t="s">
        <v>53</v>
      </c>
      <c r="N97" s="101" t="s">
        <v>53</v>
      </c>
      <c r="O97" s="101" t="s">
        <v>53</v>
      </c>
      <c r="P97" s="101" t="s">
        <v>53</v>
      </c>
      <c r="Q97" s="101"/>
      <c r="R97" s="101"/>
      <c r="S97" s="101"/>
      <c r="T97" s="101"/>
      <c r="U97" s="101" t="s">
        <v>54</v>
      </c>
      <c r="V97" s="101" t="s">
        <v>53</v>
      </c>
      <c r="W97" s="101" t="s">
        <v>54</v>
      </c>
      <c r="X97" s="101" t="s">
        <v>54</v>
      </c>
      <c r="Y97" s="101" t="s">
        <v>54</v>
      </c>
      <c r="Z97" s="101" t="s">
        <v>53</v>
      </c>
      <c r="AA97" s="106" t="s">
        <v>53</v>
      </c>
      <c r="AB97" s="88"/>
      <c r="AC97" s="88"/>
    </row>
    <row r="98" spans="1:29" x14ac:dyDescent="0.25">
      <c r="A98" s="99" t="s">
        <v>44</v>
      </c>
      <c r="B98" s="99" t="s">
        <v>426</v>
      </c>
      <c r="C98" s="99" t="s">
        <v>188</v>
      </c>
      <c r="D98" s="99" t="s">
        <v>490</v>
      </c>
      <c r="E98" s="99" t="s">
        <v>630</v>
      </c>
      <c r="F98" s="99" t="s">
        <v>33</v>
      </c>
      <c r="G98" s="99">
        <f>SUM(COUNTIFS(H98:AA98,{"Föreläggande";"Föreläggande vid vite";"Anmärkning";"Avstående från ingripande"},$H$9:$AA$9,"&lt;&gt;*KF*"))</f>
        <v>0</v>
      </c>
      <c r="H98" s="101" t="s">
        <v>53</v>
      </c>
      <c r="I98" s="101" t="s">
        <v>53</v>
      </c>
      <c r="J98" s="101" t="s">
        <v>53</v>
      </c>
      <c r="K98" s="101" t="s">
        <v>53</v>
      </c>
      <c r="L98" s="101" t="s">
        <v>53</v>
      </c>
      <c r="M98" s="101" t="s">
        <v>53</v>
      </c>
      <c r="N98" s="101" t="s">
        <v>53</v>
      </c>
      <c r="O98" s="101" t="s">
        <v>53</v>
      </c>
      <c r="P98" s="101" t="s">
        <v>53</v>
      </c>
      <c r="Q98" s="101"/>
      <c r="R98" s="101"/>
      <c r="S98" s="101"/>
      <c r="T98" s="101"/>
      <c r="U98" s="101" t="s">
        <v>53</v>
      </c>
      <c r="V98" s="101" t="s">
        <v>53</v>
      </c>
      <c r="W98" s="101" t="s">
        <v>53</v>
      </c>
      <c r="X98" s="101" t="s">
        <v>53</v>
      </c>
      <c r="Y98" s="101" t="s">
        <v>53</v>
      </c>
      <c r="Z98" s="101" t="s">
        <v>53</v>
      </c>
      <c r="AA98" s="106" t="s">
        <v>53</v>
      </c>
      <c r="AB98" s="88"/>
      <c r="AC98" s="88"/>
    </row>
    <row r="99" spans="1:29" x14ac:dyDescent="0.25">
      <c r="A99" s="99" t="s">
        <v>46</v>
      </c>
      <c r="B99" s="99" t="s">
        <v>427</v>
      </c>
      <c r="C99" s="99" t="s">
        <v>189</v>
      </c>
      <c r="D99" s="99" t="s">
        <v>631</v>
      </c>
      <c r="E99" s="99" t="s">
        <v>632</v>
      </c>
      <c r="F99" s="99" t="s">
        <v>33</v>
      </c>
      <c r="G99" s="99">
        <f>SUM(COUNTIFS(H99:AA99,{"Föreläggande";"Föreläggande vid vite";"Anmärkning";"Avstående från ingripande"},$H$9:$AA$9,"&lt;&gt;*KF*"))</f>
        <v>2</v>
      </c>
      <c r="H99" s="101" t="s">
        <v>54</v>
      </c>
      <c r="I99" s="101" t="s">
        <v>53</v>
      </c>
      <c r="J99" s="101" t="s">
        <v>53</v>
      </c>
      <c r="K99" s="101" t="s">
        <v>53</v>
      </c>
      <c r="L99" s="101" t="s">
        <v>53</v>
      </c>
      <c r="M99" s="101" t="s">
        <v>53</v>
      </c>
      <c r="N99" s="101" t="s">
        <v>54</v>
      </c>
      <c r="O99" s="101" t="s">
        <v>54</v>
      </c>
      <c r="P99" s="101" t="s">
        <v>54</v>
      </c>
      <c r="Q99" s="101"/>
      <c r="R99" s="101"/>
      <c r="S99" s="101"/>
      <c r="T99" s="101"/>
      <c r="U99" s="101" t="s">
        <v>54</v>
      </c>
      <c r="V99" s="101" t="s">
        <v>54</v>
      </c>
      <c r="W99" s="101" t="s">
        <v>54</v>
      </c>
      <c r="X99" s="101" t="s">
        <v>54</v>
      </c>
      <c r="Y99" s="101" t="s">
        <v>54</v>
      </c>
      <c r="Z99" s="101" t="s">
        <v>54</v>
      </c>
      <c r="AA99" s="106" t="s">
        <v>53</v>
      </c>
      <c r="AB99" s="88"/>
      <c r="AC99" s="88"/>
    </row>
    <row r="100" spans="1:29" x14ac:dyDescent="0.25">
      <c r="A100" s="99" t="s">
        <v>46</v>
      </c>
      <c r="B100" s="99" t="s">
        <v>2007</v>
      </c>
      <c r="C100" s="99" t="s">
        <v>190</v>
      </c>
      <c r="D100" s="99" t="s">
        <v>633</v>
      </c>
      <c r="E100" s="99" t="s">
        <v>634</v>
      </c>
      <c r="F100" s="99" t="s">
        <v>33</v>
      </c>
      <c r="G100" s="99">
        <f>SUM(COUNTIFS(H100:AA100,{"Föreläggande";"Föreläggande vid vite";"Anmärkning";"Avstående från ingripande"},$H$9:$AA$9,"&lt;&gt;*KF*"))</f>
        <v>2</v>
      </c>
      <c r="H100" s="101" t="s">
        <v>54</v>
      </c>
      <c r="I100" s="101" t="s">
        <v>53</v>
      </c>
      <c r="J100" s="101" t="s">
        <v>53</v>
      </c>
      <c r="K100" s="101" t="s">
        <v>53</v>
      </c>
      <c r="L100" s="101" t="s">
        <v>54</v>
      </c>
      <c r="M100" s="101" t="s">
        <v>53</v>
      </c>
      <c r="N100" s="101" t="s">
        <v>53</v>
      </c>
      <c r="O100" s="101" t="s">
        <v>53</v>
      </c>
      <c r="P100" s="101" t="s">
        <v>53</v>
      </c>
      <c r="Q100" s="101"/>
      <c r="R100" s="101"/>
      <c r="S100" s="101"/>
      <c r="T100" s="101"/>
      <c r="U100" s="101" t="s">
        <v>54</v>
      </c>
      <c r="V100" s="101" t="s">
        <v>53</v>
      </c>
      <c r="W100" s="101" t="s">
        <v>54</v>
      </c>
      <c r="X100" s="101" t="s">
        <v>54</v>
      </c>
      <c r="Y100" s="101" t="s">
        <v>54</v>
      </c>
      <c r="Z100" s="101" t="s">
        <v>53</v>
      </c>
      <c r="AA100" s="106" t="s">
        <v>53</v>
      </c>
      <c r="AB100" s="88"/>
      <c r="AC100" s="88"/>
    </row>
    <row r="101" spans="1:29" x14ac:dyDescent="0.25">
      <c r="A101" s="99" t="s">
        <v>46</v>
      </c>
      <c r="B101" s="99" t="s">
        <v>428</v>
      </c>
      <c r="C101" s="99" t="s">
        <v>191</v>
      </c>
      <c r="D101" s="99" t="s">
        <v>484</v>
      </c>
      <c r="E101" s="99" t="s">
        <v>635</v>
      </c>
      <c r="F101" s="99" t="s">
        <v>33</v>
      </c>
      <c r="G101" s="99">
        <f>SUM(COUNTIFS(H101:AA101,{"Föreläggande";"Föreläggande vid vite";"Anmärkning";"Avstående från ingripande"},$H$9:$AA$9,"&lt;&gt;*KF*"))</f>
        <v>1</v>
      </c>
      <c r="H101" s="101" t="s">
        <v>53</v>
      </c>
      <c r="I101" s="101" t="s">
        <v>53</v>
      </c>
      <c r="J101" s="101" t="s">
        <v>53</v>
      </c>
      <c r="K101" s="101" t="s">
        <v>53</v>
      </c>
      <c r="L101" s="101" t="s">
        <v>53</v>
      </c>
      <c r="M101" s="101" t="s">
        <v>53</v>
      </c>
      <c r="N101" s="101" t="s">
        <v>53</v>
      </c>
      <c r="O101" s="101" t="s">
        <v>53</v>
      </c>
      <c r="P101" s="101" t="s">
        <v>53</v>
      </c>
      <c r="Q101" s="101"/>
      <c r="R101" s="101"/>
      <c r="S101" s="101"/>
      <c r="T101" s="101"/>
      <c r="U101" s="101" t="s">
        <v>54</v>
      </c>
      <c r="V101" s="101" t="s">
        <v>53</v>
      </c>
      <c r="W101" s="101" t="s">
        <v>54</v>
      </c>
      <c r="X101" s="101" t="s">
        <v>54</v>
      </c>
      <c r="Y101" s="101" t="s">
        <v>54</v>
      </c>
      <c r="Z101" s="101" t="s">
        <v>53</v>
      </c>
      <c r="AA101" s="106" t="s">
        <v>53</v>
      </c>
      <c r="AB101" s="88"/>
      <c r="AC101" s="88"/>
    </row>
    <row r="102" spans="1:29" x14ac:dyDescent="0.25">
      <c r="A102" s="99" t="s">
        <v>52</v>
      </c>
      <c r="B102" s="99" t="s">
        <v>95</v>
      </c>
      <c r="C102" s="99" t="s">
        <v>192</v>
      </c>
      <c r="D102" s="99" t="s">
        <v>475</v>
      </c>
      <c r="E102" s="99" t="s">
        <v>636</v>
      </c>
      <c r="F102" s="99" t="s">
        <v>33</v>
      </c>
      <c r="G102" s="99">
        <f>SUM(COUNTIFS(H102:AA102,{"Föreläggande";"Föreläggande vid vite";"Anmärkning";"Avstående från ingripande"},$H$9:$AA$9,"&lt;&gt;*KF*"))</f>
        <v>1</v>
      </c>
      <c r="H102" s="101" t="s">
        <v>53</v>
      </c>
      <c r="I102" s="101" t="s">
        <v>53</v>
      </c>
      <c r="J102" s="101" t="s">
        <v>53</v>
      </c>
      <c r="K102" s="101" t="s">
        <v>53</v>
      </c>
      <c r="L102" s="101" t="s">
        <v>53</v>
      </c>
      <c r="M102" s="101" t="s">
        <v>53</v>
      </c>
      <c r="N102" s="101" t="s">
        <v>53</v>
      </c>
      <c r="O102" s="101" t="s">
        <v>53</v>
      </c>
      <c r="P102" s="101" t="s">
        <v>53</v>
      </c>
      <c r="Q102" s="101"/>
      <c r="R102" s="101"/>
      <c r="S102" s="101"/>
      <c r="T102" s="101"/>
      <c r="U102" s="101" t="s">
        <v>54</v>
      </c>
      <c r="V102" s="101" t="s">
        <v>54</v>
      </c>
      <c r="W102" s="101" t="s">
        <v>54</v>
      </c>
      <c r="X102" s="101" t="s">
        <v>54</v>
      </c>
      <c r="Y102" s="101" t="s">
        <v>54</v>
      </c>
      <c r="Z102" s="101" t="s">
        <v>53</v>
      </c>
      <c r="AA102" s="106" t="s">
        <v>53</v>
      </c>
      <c r="AB102" s="88"/>
      <c r="AC102" s="88"/>
    </row>
    <row r="103" spans="1:29" x14ac:dyDescent="0.25">
      <c r="A103" s="99" t="s">
        <v>62</v>
      </c>
      <c r="B103" s="99" t="s">
        <v>429</v>
      </c>
      <c r="C103" s="99" t="s">
        <v>193</v>
      </c>
      <c r="D103" s="99" t="s">
        <v>637</v>
      </c>
      <c r="E103" s="99" t="s">
        <v>638</v>
      </c>
      <c r="F103" s="99" t="s">
        <v>33</v>
      </c>
      <c r="G103" s="99">
        <f>SUM(COUNTIFS(H103:AA103,{"Föreläggande";"Föreläggande vid vite";"Anmärkning";"Avstående från ingripande"},$H$9:$AA$9,"&lt;&gt;*KF*"))</f>
        <v>1</v>
      </c>
      <c r="H103" s="101" t="s">
        <v>53</v>
      </c>
      <c r="I103" s="101" t="s">
        <v>53</v>
      </c>
      <c r="J103" s="101" t="s">
        <v>53</v>
      </c>
      <c r="K103" s="101" t="s">
        <v>53</v>
      </c>
      <c r="L103" s="101" t="s">
        <v>53</v>
      </c>
      <c r="M103" s="101" t="s">
        <v>53</v>
      </c>
      <c r="N103" s="101" t="s">
        <v>53</v>
      </c>
      <c r="O103" s="101" t="s">
        <v>53</v>
      </c>
      <c r="P103" s="101" t="s">
        <v>53</v>
      </c>
      <c r="Q103" s="101"/>
      <c r="R103" s="101"/>
      <c r="S103" s="101"/>
      <c r="T103" s="101"/>
      <c r="U103" s="101" t="s">
        <v>54</v>
      </c>
      <c r="V103" s="101" t="s">
        <v>54</v>
      </c>
      <c r="W103" s="101" t="s">
        <v>54</v>
      </c>
      <c r="X103" s="101" t="s">
        <v>54</v>
      </c>
      <c r="Y103" s="101" t="s">
        <v>54</v>
      </c>
      <c r="Z103" s="101" t="s">
        <v>53</v>
      </c>
      <c r="AA103" s="106" t="s">
        <v>53</v>
      </c>
      <c r="AB103" s="88"/>
      <c r="AC103" s="88"/>
    </row>
    <row r="104" spans="1:29" x14ac:dyDescent="0.25">
      <c r="A104" s="99" t="s">
        <v>62</v>
      </c>
      <c r="B104" s="99" t="s">
        <v>430</v>
      </c>
      <c r="C104" s="99" t="s">
        <v>194</v>
      </c>
      <c r="D104" s="99" t="s">
        <v>488</v>
      </c>
      <c r="E104" s="99" t="s">
        <v>639</v>
      </c>
      <c r="F104" s="99" t="s">
        <v>33</v>
      </c>
      <c r="G104" s="99">
        <f>SUM(COUNTIFS(H104:AA104,{"Föreläggande";"Föreläggande vid vite";"Anmärkning";"Avstående från ingripande"},$H$9:$AA$9,"&lt;&gt;*KF*"))</f>
        <v>1</v>
      </c>
      <c r="H104" s="101" t="s">
        <v>54</v>
      </c>
      <c r="I104" s="101" t="s">
        <v>53</v>
      </c>
      <c r="J104" s="101" t="s">
        <v>53</v>
      </c>
      <c r="K104" s="101" t="s">
        <v>53</v>
      </c>
      <c r="L104" s="101" t="s">
        <v>53</v>
      </c>
      <c r="M104" s="101" t="s">
        <v>53</v>
      </c>
      <c r="N104" s="101" t="s">
        <v>53</v>
      </c>
      <c r="O104" s="101" t="s">
        <v>54</v>
      </c>
      <c r="P104" s="101" t="s">
        <v>53</v>
      </c>
      <c r="Q104" s="101"/>
      <c r="R104" s="101"/>
      <c r="S104" s="101"/>
      <c r="T104" s="101"/>
      <c r="U104" s="101" t="s">
        <v>53</v>
      </c>
      <c r="V104" s="101" t="s">
        <v>53</v>
      </c>
      <c r="W104" s="101" t="s">
        <v>53</v>
      </c>
      <c r="X104" s="101" t="s">
        <v>53</v>
      </c>
      <c r="Y104" s="101" t="s">
        <v>53</v>
      </c>
      <c r="Z104" s="101" t="s">
        <v>53</v>
      </c>
      <c r="AA104" s="106" t="s">
        <v>53</v>
      </c>
      <c r="AB104" s="88"/>
      <c r="AC104" s="88"/>
    </row>
    <row r="105" spans="1:29" x14ac:dyDescent="0.25">
      <c r="A105" s="99" t="s">
        <v>52</v>
      </c>
      <c r="B105" s="99" t="s">
        <v>93</v>
      </c>
      <c r="C105" s="99" t="s">
        <v>195</v>
      </c>
      <c r="D105" s="99" t="s">
        <v>640</v>
      </c>
      <c r="E105" s="99" t="s">
        <v>641</v>
      </c>
      <c r="F105" s="99" t="s">
        <v>33</v>
      </c>
      <c r="G105" s="99">
        <f>SUM(COUNTIFS(H105:AA105,{"Föreläggande";"Föreläggande vid vite";"Anmärkning";"Avstående från ingripande"},$H$9:$AA$9,"&lt;&gt;*KF*"))</f>
        <v>0</v>
      </c>
      <c r="H105" s="101" t="s">
        <v>53</v>
      </c>
      <c r="I105" s="101" t="s">
        <v>53</v>
      </c>
      <c r="J105" s="101" t="s">
        <v>53</v>
      </c>
      <c r="K105" s="101" t="s">
        <v>53</v>
      </c>
      <c r="L105" s="101" t="s">
        <v>53</v>
      </c>
      <c r="M105" s="101" t="s">
        <v>53</v>
      </c>
      <c r="N105" s="101" t="s">
        <v>53</v>
      </c>
      <c r="O105" s="101" t="s">
        <v>53</v>
      </c>
      <c r="P105" s="101" t="s">
        <v>53</v>
      </c>
      <c r="Q105" s="101"/>
      <c r="R105" s="101"/>
      <c r="S105" s="101"/>
      <c r="T105" s="101"/>
      <c r="U105" s="101" t="s">
        <v>53</v>
      </c>
      <c r="V105" s="101" t="s">
        <v>53</v>
      </c>
      <c r="W105" s="101" t="s">
        <v>53</v>
      </c>
      <c r="X105" s="101" t="s">
        <v>53</v>
      </c>
      <c r="Y105" s="101" t="s">
        <v>53</v>
      </c>
      <c r="Z105" s="101" t="s">
        <v>53</v>
      </c>
      <c r="AA105" s="106" t="s">
        <v>53</v>
      </c>
      <c r="AB105" s="88"/>
      <c r="AC105" s="88"/>
    </row>
    <row r="106" spans="1:29" x14ac:dyDescent="0.25">
      <c r="A106" s="99" t="s">
        <v>52</v>
      </c>
      <c r="B106" s="99" t="s">
        <v>431</v>
      </c>
      <c r="C106" s="99" t="s">
        <v>196</v>
      </c>
      <c r="D106" s="99" t="s">
        <v>642</v>
      </c>
      <c r="E106" s="99" t="s">
        <v>643</v>
      </c>
      <c r="F106" s="99" t="s">
        <v>33</v>
      </c>
      <c r="G106" s="99">
        <f>SUM(COUNTIFS(H106:AA106,{"Föreläggande";"Föreläggande vid vite";"Anmärkning";"Avstående från ingripande"},$H$9:$AA$9,"&lt;&gt;*KF*"))</f>
        <v>0</v>
      </c>
      <c r="H106" s="101" t="s">
        <v>53</v>
      </c>
      <c r="I106" s="101" t="s">
        <v>53</v>
      </c>
      <c r="J106" s="101" t="s">
        <v>53</v>
      </c>
      <c r="K106" s="101" t="s">
        <v>53</v>
      </c>
      <c r="L106" s="101" t="s">
        <v>53</v>
      </c>
      <c r="M106" s="101" t="s">
        <v>53</v>
      </c>
      <c r="N106" s="101" t="s">
        <v>53</v>
      </c>
      <c r="O106" s="101" t="s">
        <v>53</v>
      </c>
      <c r="P106" s="101" t="s">
        <v>53</v>
      </c>
      <c r="Q106" s="101"/>
      <c r="R106" s="101"/>
      <c r="S106" s="101"/>
      <c r="T106" s="101"/>
      <c r="U106" s="101" t="s">
        <v>53</v>
      </c>
      <c r="V106" s="101" t="s">
        <v>53</v>
      </c>
      <c r="W106" s="101" t="s">
        <v>53</v>
      </c>
      <c r="X106" s="101" t="s">
        <v>53</v>
      </c>
      <c r="Y106" s="101" t="s">
        <v>53</v>
      </c>
      <c r="Z106" s="101" t="s">
        <v>53</v>
      </c>
      <c r="AA106" s="106" t="s">
        <v>53</v>
      </c>
      <c r="AB106" s="88"/>
      <c r="AC106" s="88"/>
    </row>
    <row r="107" spans="1:29" x14ac:dyDescent="0.25">
      <c r="A107" s="99" t="s">
        <v>41</v>
      </c>
      <c r="B107" s="99" t="s">
        <v>88</v>
      </c>
      <c r="C107" s="99" t="s">
        <v>197</v>
      </c>
      <c r="D107" s="99" t="s">
        <v>476</v>
      </c>
      <c r="E107" s="99" t="s">
        <v>644</v>
      </c>
      <c r="F107" s="99" t="s">
        <v>33</v>
      </c>
      <c r="G107" s="99">
        <f>SUM(COUNTIFS(H107:AA107,{"Föreläggande";"Föreläggande vid vite";"Anmärkning";"Avstående från ingripande"},$H$9:$AA$9,"&lt;&gt;*KF*"))</f>
        <v>2</v>
      </c>
      <c r="H107" s="101" t="s">
        <v>54</v>
      </c>
      <c r="I107" s="101" t="s">
        <v>53</v>
      </c>
      <c r="J107" s="101" t="s">
        <v>53</v>
      </c>
      <c r="K107" s="101" t="s">
        <v>54</v>
      </c>
      <c r="L107" s="101" t="s">
        <v>53</v>
      </c>
      <c r="M107" s="101" t="s">
        <v>54</v>
      </c>
      <c r="N107" s="101" t="s">
        <v>53</v>
      </c>
      <c r="O107" s="101" t="s">
        <v>53</v>
      </c>
      <c r="P107" s="101" t="s">
        <v>53</v>
      </c>
      <c r="Q107" s="101"/>
      <c r="R107" s="101"/>
      <c r="S107" s="101"/>
      <c r="T107" s="101"/>
      <c r="U107" s="101" t="s">
        <v>54</v>
      </c>
      <c r="V107" s="101" t="s">
        <v>53</v>
      </c>
      <c r="W107" s="101" t="s">
        <v>53</v>
      </c>
      <c r="X107" s="101" t="s">
        <v>54</v>
      </c>
      <c r="Y107" s="101" t="s">
        <v>54</v>
      </c>
      <c r="Z107" s="101" t="s">
        <v>53</v>
      </c>
      <c r="AA107" s="106" t="s">
        <v>53</v>
      </c>
      <c r="AB107" s="88"/>
      <c r="AC107" s="88"/>
    </row>
    <row r="108" spans="1:29" x14ac:dyDescent="0.25">
      <c r="A108" s="99" t="s">
        <v>51</v>
      </c>
      <c r="B108" s="99" t="s">
        <v>432</v>
      </c>
      <c r="C108" s="99" t="s">
        <v>198</v>
      </c>
      <c r="D108" s="99" t="s">
        <v>470</v>
      </c>
      <c r="E108" s="99" t="s">
        <v>645</v>
      </c>
      <c r="F108" s="99" t="s">
        <v>33</v>
      </c>
      <c r="G108" s="99">
        <f>SUM(COUNTIFS(H108:AA108,{"Föreläggande";"Föreläggande vid vite";"Anmärkning";"Avstående från ingripande"},$H$9:$AA$9,"&lt;&gt;*KF*"))</f>
        <v>3</v>
      </c>
      <c r="H108" s="101" t="s">
        <v>54</v>
      </c>
      <c r="I108" s="101" t="s">
        <v>53</v>
      </c>
      <c r="J108" s="101" t="s">
        <v>53</v>
      </c>
      <c r="K108" s="101" t="s">
        <v>53</v>
      </c>
      <c r="L108" s="101" t="s">
        <v>53</v>
      </c>
      <c r="M108" s="101" t="s">
        <v>53</v>
      </c>
      <c r="N108" s="101" t="s">
        <v>53</v>
      </c>
      <c r="O108" s="101" t="s">
        <v>53</v>
      </c>
      <c r="P108" s="101" t="s">
        <v>54</v>
      </c>
      <c r="Q108" s="101"/>
      <c r="R108" s="101"/>
      <c r="S108" s="101"/>
      <c r="T108" s="101"/>
      <c r="U108" s="101" t="s">
        <v>54</v>
      </c>
      <c r="V108" s="101" t="s">
        <v>53</v>
      </c>
      <c r="W108" s="101" t="s">
        <v>54</v>
      </c>
      <c r="X108" s="101" t="s">
        <v>54</v>
      </c>
      <c r="Y108" s="101" t="s">
        <v>54</v>
      </c>
      <c r="Z108" s="101" t="s">
        <v>53</v>
      </c>
      <c r="AA108" s="106" t="s">
        <v>54</v>
      </c>
      <c r="AB108" s="88"/>
      <c r="AC108" s="88"/>
    </row>
    <row r="109" spans="1:29" x14ac:dyDescent="0.25">
      <c r="A109" s="99" t="s">
        <v>43</v>
      </c>
      <c r="B109" s="99" t="s">
        <v>86</v>
      </c>
      <c r="C109" s="99" t="s">
        <v>199</v>
      </c>
      <c r="D109" s="99" t="s">
        <v>646</v>
      </c>
      <c r="E109" s="99" t="s">
        <v>647</v>
      </c>
      <c r="F109" s="99" t="s">
        <v>37</v>
      </c>
      <c r="G109" s="99">
        <f>SUM(COUNTIFS(H109:AA109,{"Föreläggande";"Föreläggande vid vite";"Anmärkning";"Avstående från ingripande"},$H$9:$AA$9,"&lt;&gt;*KF*"))</f>
        <v>1</v>
      </c>
      <c r="H109" s="101" t="s">
        <v>53</v>
      </c>
      <c r="I109" s="101"/>
      <c r="J109" s="101" t="s">
        <v>53</v>
      </c>
      <c r="K109" s="101" t="s">
        <v>53</v>
      </c>
      <c r="L109" s="101" t="s">
        <v>53</v>
      </c>
      <c r="M109" s="101" t="s">
        <v>53</v>
      </c>
      <c r="N109" s="101" t="s">
        <v>53</v>
      </c>
      <c r="O109" s="101" t="s">
        <v>53</v>
      </c>
      <c r="P109" s="101" t="s">
        <v>53</v>
      </c>
      <c r="Q109" s="101" t="s">
        <v>53</v>
      </c>
      <c r="R109" s="101" t="s">
        <v>53</v>
      </c>
      <c r="S109" s="101" t="s">
        <v>53</v>
      </c>
      <c r="T109" s="101"/>
      <c r="U109" s="101" t="s">
        <v>54</v>
      </c>
      <c r="V109" s="101" t="s">
        <v>53</v>
      </c>
      <c r="W109" s="101" t="s">
        <v>53</v>
      </c>
      <c r="X109" s="101" t="s">
        <v>54</v>
      </c>
      <c r="Y109" s="101" t="s">
        <v>53</v>
      </c>
      <c r="Z109" s="101"/>
      <c r="AA109" s="106" t="s">
        <v>53</v>
      </c>
      <c r="AB109" s="88"/>
      <c r="AC109" s="88"/>
    </row>
    <row r="110" spans="1:29" x14ac:dyDescent="0.25">
      <c r="A110" s="99" t="s">
        <v>46</v>
      </c>
      <c r="B110" s="99" t="s">
        <v>401</v>
      </c>
      <c r="C110" s="99" t="s">
        <v>200</v>
      </c>
      <c r="D110" s="99" t="s">
        <v>648</v>
      </c>
      <c r="E110" s="99" t="s">
        <v>649</v>
      </c>
      <c r="F110" s="99" t="s">
        <v>37</v>
      </c>
      <c r="G110" s="99">
        <f>SUM(COUNTIFS(H110:AA110,{"Föreläggande";"Föreläggande vid vite";"Anmärkning";"Avstående från ingripande"},$H$9:$AA$9,"&lt;&gt;*KF*"))</f>
        <v>2</v>
      </c>
      <c r="H110" s="101" t="s">
        <v>54</v>
      </c>
      <c r="I110" s="101"/>
      <c r="J110" s="101" t="s">
        <v>54</v>
      </c>
      <c r="K110" s="101" t="s">
        <v>53</v>
      </c>
      <c r="L110" s="101" t="s">
        <v>53</v>
      </c>
      <c r="M110" s="101" t="s">
        <v>54</v>
      </c>
      <c r="N110" s="101" t="s">
        <v>53</v>
      </c>
      <c r="O110" s="101" t="s">
        <v>53</v>
      </c>
      <c r="P110" s="101" t="s">
        <v>54</v>
      </c>
      <c r="Q110" s="101" t="s">
        <v>53</v>
      </c>
      <c r="R110" s="101" t="s">
        <v>56</v>
      </c>
      <c r="S110" s="101" t="s">
        <v>54</v>
      </c>
      <c r="T110" s="101"/>
      <c r="U110" s="101" t="s">
        <v>54</v>
      </c>
      <c r="V110" s="101" t="s">
        <v>53</v>
      </c>
      <c r="W110" s="101" t="s">
        <v>54</v>
      </c>
      <c r="X110" s="101" t="s">
        <v>54</v>
      </c>
      <c r="Y110" s="101" t="s">
        <v>54</v>
      </c>
      <c r="Z110" s="101"/>
      <c r="AA110" s="106" t="s">
        <v>53</v>
      </c>
      <c r="AB110" s="88"/>
      <c r="AC110" s="88"/>
    </row>
    <row r="111" spans="1:29" x14ac:dyDescent="0.25">
      <c r="A111" s="99" t="s">
        <v>41</v>
      </c>
      <c r="B111" s="99" t="s">
        <v>81</v>
      </c>
      <c r="C111" s="99" t="s">
        <v>201</v>
      </c>
      <c r="D111" s="99" t="s">
        <v>650</v>
      </c>
      <c r="E111" s="99" t="s">
        <v>651</v>
      </c>
      <c r="F111" s="99" t="s">
        <v>37</v>
      </c>
      <c r="G111" s="99">
        <f>SUM(COUNTIFS(H111:AA111,{"Föreläggande";"Föreläggande vid vite";"Anmärkning";"Avstående från ingripande"},$H$9:$AA$9,"&lt;&gt;*KF*"))</f>
        <v>0</v>
      </c>
      <c r="H111" s="101" t="s">
        <v>53</v>
      </c>
      <c r="I111" s="101"/>
      <c r="J111" s="101" t="s">
        <v>53</v>
      </c>
      <c r="K111" s="101" t="s">
        <v>53</v>
      </c>
      <c r="L111" s="101" t="s">
        <v>53</v>
      </c>
      <c r="M111" s="101" t="s">
        <v>53</v>
      </c>
      <c r="N111" s="101" t="s">
        <v>53</v>
      </c>
      <c r="O111" s="101" t="s">
        <v>53</v>
      </c>
      <c r="P111" s="101" t="s">
        <v>53</v>
      </c>
      <c r="Q111" s="101" t="s">
        <v>53</v>
      </c>
      <c r="R111" s="101" t="s">
        <v>53</v>
      </c>
      <c r="S111" s="101" t="s">
        <v>53</v>
      </c>
      <c r="T111" s="101"/>
      <c r="U111" s="101" t="s">
        <v>53</v>
      </c>
      <c r="V111" s="101" t="s">
        <v>53</v>
      </c>
      <c r="W111" s="101" t="s">
        <v>53</v>
      </c>
      <c r="X111" s="101" t="s">
        <v>53</v>
      </c>
      <c r="Y111" s="101" t="s">
        <v>53</v>
      </c>
      <c r="Z111" s="101"/>
      <c r="AA111" s="106" t="s">
        <v>53</v>
      </c>
      <c r="AB111" s="88"/>
      <c r="AC111" s="88"/>
    </row>
    <row r="112" spans="1:29" x14ac:dyDescent="0.25">
      <c r="A112" s="99" t="s">
        <v>48</v>
      </c>
      <c r="B112" s="99" t="s">
        <v>395</v>
      </c>
      <c r="C112" s="99" t="s">
        <v>202</v>
      </c>
      <c r="D112" s="99" t="s">
        <v>652</v>
      </c>
      <c r="E112" s="99" t="s">
        <v>653</v>
      </c>
      <c r="F112" s="99" t="s">
        <v>37</v>
      </c>
      <c r="G112" s="99">
        <f>SUM(COUNTIFS(H112:AA112,{"Föreläggande";"Föreläggande vid vite";"Anmärkning";"Avstående från ingripande"},$H$9:$AA$9,"&lt;&gt;*KF*"))</f>
        <v>1</v>
      </c>
      <c r="H112" s="101" t="s">
        <v>53</v>
      </c>
      <c r="I112" s="101"/>
      <c r="J112" s="101" t="s">
        <v>53</v>
      </c>
      <c r="K112" s="101" t="s">
        <v>53</v>
      </c>
      <c r="L112" s="101" t="s">
        <v>53</v>
      </c>
      <c r="M112" s="101" t="s">
        <v>53</v>
      </c>
      <c r="N112" s="101" t="s">
        <v>53</v>
      </c>
      <c r="O112" s="101" t="s">
        <v>53</v>
      </c>
      <c r="P112" s="101" t="s">
        <v>53</v>
      </c>
      <c r="Q112" s="101" t="s">
        <v>53</v>
      </c>
      <c r="R112" s="101" t="s">
        <v>53</v>
      </c>
      <c r="S112" s="101" t="s">
        <v>53</v>
      </c>
      <c r="T112" s="101"/>
      <c r="U112" s="101" t="s">
        <v>56</v>
      </c>
      <c r="V112" s="101" t="s">
        <v>53</v>
      </c>
      <c r="W112" s="101" t="s">
        <v>56</v>
      </c>
      <c r="X112" s="101" t="s">
        <v>56</v>
      </c>
      <c r="Y112" s="101" t="s">
        <v>56</v>
      </c>
      <c r="Z112" s="101"/>
      <c r="AA112" s="106" t="s">
        <v>53</v>
      </c>
      <c r="AB112" s="88"/>
      <c r="AC112" s="88"/>
    </row>
    <row r="113" spans="1:29" x14ac:dyDescent="0.25">
      <c r="A113" s="99" t="s">
        <v>41</v>
      </c>
      <c r="B113" s="99" t="s">
        <v>32</v>
      </c>
      <c r="C113" s="99" t="s">
        <v>203</v>
      </c>
      <c r="D113" s="99" t="s">
        <v>654</v>
      </c>
      <c r="E113" s="99" t="s">
        <v>655</v>
      </c>
      <c r="F113" s="99" t="s">
        <v>37</v>
      </c>
      <c r="G113" s="99">
        <f>SUM(COUNTIFS(H113:AA113,{"Föreläggande";"Föreläggande vid vite";"Anmärkning";"Avstående från ingripande"},$H$9:$AA$9,"&lt;&gt;*KF*"))</f>
        <v>1</v>
      </c>
      <c r="H113" s="101" t="s">
        <v>54</v>
      </c>
      <c r="I113" s="101"/>
      <c r="J113" s="101" t="s">
        <v>53</v>
      </c>
      <c r="K113" s="101" t="s">
        <v>54</v>
      </c>
      <c r="L113" s="101" t="s">
        <v>53</v>
      </c>
      <c r="M113" s="101" t="s">
        <v>53</v>
      </c>
      <c r="N113" s="101" t="s">
        <v>54</v>
      </c>
      <c r="O113" s="101" t="s">
        <v>53</v>
      </c>
      <c r="P113" s="101" t="s">
        <v>53</v>
      </c>
      <c r="Q113" s="101" t="s">
        <v>53</v>
      </c>
      <c r="R113" s="101" t="s">
        <v>53</v>
      </c>
      <c r="S113" s="101" t="s">
        <v>53</v>
      </c>
      <c r="T113" s="101"/>
      <c r="U113" s="101" t="s">
        <v>53</v>
      </c>
      <c r="V113" s="101" t="s">
        <v>53</v>
      </c>
      <c r="W113" s="101" t="s">
        <v>53</v>
      </c>
      <c r="X113" s="101" t="s">
        <v>53</v>
      </c>
      <c r="Y113" s="101" t="s">
        <v>53</v>
      </c>
      <c r="Z113" s="101"/>
      <c r="AA113" s="106" t="s">
        <v>53</v>
      </c>
      <c r="AB113" s="88"/>
      <c r="AC113" s="88"/>
    </row>
    <row r="114" spans="1:29" x14ac:dyDescent="0.25">
      <c r="A114" s="99" t="s">
        <v>1620</v>
      </c>
      <c r="B114" s="99" t="s">
        <v>32</v>
      </c>
      <c r="C114" s="99" t="s">
        <v>204</v>
      </c>
      <c r="D114" s="99" t="s">
        <v>656</v>
      </c>
      <c r="E114" s="99" t="s">
        <v>657</v>
      </c>
      <c r="F114" s="99" t="s">
        <v>37</v>
      </c>
      <c r="G114" s="99">
        <f>SUM(COUNTIFS(H114:AA114,{"Föreläggande";"Föreläggande vid vite";"Anmärkning";"Avstående från ingripande"},$H$9:$AA$9,"&lt;&gt;*KF*"))</f>
        <v>0</v>
      </c>
      <c r="H114" s="101" t="s">
        <v>53</v>
      </c>
      <c r="I114" s="101"/>
      <c r="J114" s="101" t="s">
        <v>53</v>
      </c>
      <c r="K114" s="101" t="s">
        <v>53</v>
      </c>
      <c r="L114" s="101" t="s">
        <v>53</v>
      </c>
      <c r="M114" s="101" t="s">
        <v>53</v>
      </c>
      <c r="N114" s="101" t="s">
        <v>53</v>
      </c>
      <c r="O114" s="101" t="s">
        <v>53</v>
      </c>
      <c r="P114" s="101" t="s">
        <v>53</v>
      </c>
      <c r="Q114" s="101" t="s">
        <v>53</v>
      </c>
      <c r="R114" s="101" t="s">
        <v>53</v>
      </c>
      <c r="S114" s="101" t="s">
        <v>53</v>
      </c>
      <c r="T114" s="101"/>
      <c r="U114" s="101" t="s">
        <v>53</v>
      </c>
      <c r="V114" s="101" t="s">
        <v>53</v>
      </c>
      <c r="W114" s="101" t="s">
        <v>53</v>
      </c>
      <c r="X114" s="101" t="s">
        <v>53</v>
      </c>
      <c r="Y114" s="101" t="s">
        <v>53</v>
      </c>
      <c r="Z114" s="101"/>
      <c r="AA114" s="106" t="s">
        <v>53</v>
      </c>
      <c r="AB114" s="88"/>
      <c r="AC114" s="88"/>
    </row>
    <row r="115" spans="1:29" x14ac:dyDescent="0.25">
      <c r="A115" s="99" t="s">
        <v>41</v>
      </c>
      <c r="B115" s="99" t="s">
        <v>377</v>
      </c>
      <c r="C115" s="99" t="s">
        <v>205</v>
      </c>
      <c r="D115" s="99" t="s">
        <v>658</v>
      </c>
      <c r="E115" s="99" t="s">
        <v>659</v>
      </c>
      <c r="F115" s="99" t="s">
        <v>37</v>
      </c>
      <c r="G115" s="99">
        <f>SUM(COUNTIFS(H115:AA115,{"Föreläggande";"Föreläggande vid vite";"Anmärkning";"Avstående från ingripande"},$H$9:$AA$9,"&lt;&gt;*KF*"))</f>
        <v>2</v>
      </c>
      <c r="H115" s="101" t="s">
        <v>54</v>
      </c>
      <c r="I115" s="101"/>
      <c r="J115" s="101" t="s">
        <v>53</v>
      </c>
      <c r="K115" s="101" t="s">
        <v>53</v>
      </c>
      <c r="L115" s="101" t="s">
        <v>53</v>
      </c>
      <c r="M115" s="101" t="s">
        <v>53</v>
      </c>
      <c r="N115" s="101" t="s">
        <v>53</v>
      </c>
      <c r="O115" s="101" t="s">
        <v>53</v>
      </c>
      <c r="P115" s="101" t="s">
        <v>53</v>
      </c>
      <c r="Q115" s="101" t="s">
        <v>54</v>
      </c>
      <c r="R115" s="101" t="s">
        <v>53</v>
      </c>
      <c r="S115" s="101" t="s">
        <v>53</v>
      </c>
      <c r="T115" s="101"/>
      <c r="U115" s="101" t="s">
        <v>54</v>
      </c>
      <c r="V115" s="101" t="s">
        <v>53</v>
      </c>
      <c r="W115" s="101" t="s">
        <v>54</v>
      </c>
      <c r="X115" s="101" t="s">
        <v>54</v>
      </c>
      <c r="Y115" s="101" t="s">
        <v>54</v>
      </c>
      <c r="Z115" s="101"/>
      <c r="AA115" s="106" t="s">
        <v>53</v>
      </c>
      <c r="AB115" s="88"/>
      <c r="AC115" s="88"/>
    </row>
    <row r="116" spans="1:29" x14ac:dyDescent="0.25">
      <c r="A116" s="99" t="s">
        <v>50</v>
      </c>
      <c r="B116" s="99" t="s">
        <v>79</v>
      </c>
      <c r="C116" s="99" t="s">
        <v>206</v>
      </c>
      <c r="D116" s="99" t="s">
        <v>660</v>
      </c>
      <c r="E116" s="99" t="s">
        <v>661</v>
      </c>
      <c r="F116" s="99" t="s">
        <v>37</v>
      </c>
      <c r="G116" s="99">
        <f>SUM(COUNTIFS(H116:AA116,{"Föreläggande";"Föreläggande vid vite";"Anmärkning";"Avstående från ingripande"},$H$9:$AA$9,"&lt;&gt;*KF*"))</f>
        <v>1</v>
      </c>
      <c r="H116" s="101" t="s">
        <v>54</v>
      </c>
      <c r="I116" s="101"/>
      <c r="J116" s="101" t="s">
        <v>53</v>
      </c>
      <c r="K116" s="101" t="s">
        <v>54</v>
      </c>
      <c r="L116" s="101" t="s">
        <v>53</v>
      </c>
      <c r="M116" s="101" t="s">
        <v>54</v>
      </c>
      <c r="N116" s="101" t="s">
        <v>53</v>
      </c>
      <c r="O116" s="101" t="s">
        <v>53</v>
      </c>
      <c r="P116" s="101" t="s">
        <v>53</v>
      </c>
      <c r="Q116" s="101" t="s">
        <v>53</v>
      </c>
      <c r="R116" s="101" t="s">
        <v>53</v>
      </c>
      <c r="S116" s="101" t="s">
        <v>53</v>
      </c>
      <c r="T116" s="101"/>
      <c r="U116" s="101" t="s">
        <v>53</v>
      </c>
      <c r="V116" s="101" t="s">
        <v>53</v>
      </c>
      <c r="W116" s="101" t="s">
        <v>53</v>
      </c>
      <c r="X116" s="101" t="s">
        <v>53</v>
      </c>
      <c r="Y116" s="101" t="s">
        <v>53</v>
      </c>
      <c r="Z116" s="101"/>
      <c r="AA116" s="106" t="s">
        <v>53</v>
      </c>
      <c r="AB116" s="88"/>
      <c r="AC116" s="88"/>
    </row>
    <row r="117" spans="1:29" x14ac:dyDescent="0.25">
      <c r="A117" s="99" t="s">
        <v>51</v>
      </c>
      <c r="B117" s="99" t="s">
        <v>662</v>
      </c>
      <c r="C117" s="99" t="s">
        <v>207</v>
      </c>
      <c r="D117" s="99" t="s">
        <v>662</v>
      </c>
      <c r="E117" s="99" t="s">
        <v>663</v>
      </c>
      <c r="F117" s="99" t="s">
        <v>33</v>
      </c>
      <c r="G117" s="99">
        <f>SUM(COUNTIFS(H117:AA117,{"Föreläggande";"Föreläggande vid vite";"Anmärkning";"Avstående från ingripande"},$H$9:$AA$9,"&lt;&gt;*KF*"))</f>
        <v>1</v>
      </c>
      <c r="H117" s="101" t="s">
        <v>53</v>
      </c>
      <c r="I117" s="101" t="s">
        <v>53</v>
      </c>
      <c r="J117" s="101" t="s">
        <v>53</v>
      </c>
      <c r="K117" s="101" t="s">
        <v>53</v>
      </c>
      <c r="L117" s="101" t="s">
        <v>53</v>
      </c>
      <c r="M117" s="101" t="s">
        <v>53</v>
      </c>
      <c r="N117" s="101" t="s">
        <v>53</v>
      </c>
      <c r="O117" s="101" t="s">
        <v>53</v>
      </c>
      <c r="P117" s="101" t="s">
        <v>53</v>
      </c>
      <c r="Q117" s="101"/>
      <c r="R117" s="101"/>
      <c r="S117" s="101"/>
      <c r="T117" s="101"/>
      <c r="U117" s="101" t="s">
        <v>54</v>
      </c>
      <c r="V117" s="101" t="s">
        <v>53</v>
      </c>
      <c r="W117" s="101" t="s">
        <v>53</v>
      </c>
      <c r="X117" s="101" t="s">
        <v>54</v>
      </c>
      <c r="Y117" s="101" t="s">
        <v>54</v>
      </c>
      <c r="Z117" s="101" t="s">
        <v>53</v>
      </c>
      <c r="AA117" s="106" t="s">
        <v>53</v>
      </c>
      <c r="AB117" s="88"/>
      <c r="AC117" s="88"/>
    </row>
    <row r="118" spans="1:29" x14ac:dyDescent="0.25">
      <c r="A118" s="99" t="s">
        <v>371</v>
      </c>
      <c r="B118" s="99" t="s">
        <v>433</v>
      </c>
      <c r="C118" s="99" t="s">
        <v>208</v>
      </c>
      <c r="D118" s="99" t="s">
        <v>487</v>
      </c>
      <c r="E118" s="99" t="s">
        <v>664</v>
      </c>
      <c r="F118" s="99" t="s">
        <v>33</v>
      </c>
      <c r="G118" s="99">
        <f>SUM(COUNTIFS(H118:AA118,{"Föreläggande";"Föreläggande vid vite";"Anmärkning";"Avstående från ingripande"},$H$9:$AA$9,"&lt;&gt;*KF*"))</f>
        <v>1</v>
      </c>
      <c r="H118" s="101" t="s">
        <v>54</v>
      </c>
      <c r="I118" s="101" t="s">
        <v>53</v>
      </c>
      <c r="J118" s="101" t="s">
        <v>53</v>
      </c>
      <c r="K118" s="101" t="s">
        <v>54</v>
      </c>
      <c r="L118" s="101" t="s">
        <v>53</v>
      </c>
      <c r="M118" s="101" t="s">
        <v>53</v>
      </c>
      <c r="N118" s="101" t="s">
        <v>53</v>
      </c>
      <c r="O118" s="101" t="s">
        <v>53</v>
      </c>
      <c r="P118" s="101" t="s">
        <v>53</v>
      </c>
      <c r="Q118" s="101"/>
      <c r="R118" s="101"/>
      <c r="S118" s="101"/>
      <c r="T118" s="101"/>
      <c r="U118" s="101" t="s">
        <v>53</v>
      </c>
      <c r="V118" s="101" t="s">
        <v>53</v>
      </c>
      <c r="W118" s="101" t="s">
        <v>53</v>
      </c>
      <c r="X118" s="101" t="s">
        <v>53</v>
      </c>
      <c r="Y118" s="101" t="s">
        <v>53</v>
      </c>
      <c r="Z118" s="101" t="s">
        <v>53</v>
      </c>
      <c r="AA118" s="106" t="s">
        <v>53</v>
      </c>
      <c r="AB118" s="88"/>
      <c r="AC118" s="88"/>
    </row>
    <row r="119" spans="1:29" x14ac:dyDescent="0.25">
      <c r="A119" s="99" t="s">
        <v>50</v>
      </c>
      <c r="B119" s="99" t="s">
        <v>451</v>
      </c>
      <c r="C119" s="99" t="s">
        <v>209</v>
      </c>
      <c r="D119" s="99" t="s">
        <v>451</v>
      </c>
      <c r="E119" s="99" t="s">
        <v>665</v>
      </c>
      <c r="F119" s="99" t="s">
        <v>33</v>
      </c>
      <c r="G119" s="99">
        <f>SUM(COUNTIFS(H119:AA119,{"Föreläggande";"Föreläggande vid vite";"Anmärkning";"Avstående från ingripande"},$H$9:$AA$9,"&lt;&gt;*KF*"))</f>
        <v>1</v>
      </c>
      <c r="H119" s="101" t="s">
        <v>54</v>
      </c>
      <c r="I119" s="101" t="s">
        <v>53</v>
      </c>
      <c r="J119" s="101" t="s">
        <v>53</v>
      </c>
      <c r="K119" s="101" t="s">
        <v>54</v>
      </c>
      <c r="L119" s="101" t="s">
        <v>53</v>
      </c>
      <c r="M119" s="101" t="s">
        <v>53</v>
      </c>
      <c r="N119" s="101" t="s">
        <v>53</v>
      </c>
      <c r="O119" s="101" t="s">
        <v>53</v>
      </c>
      <c r="P119" s="101" t="s">
        <v>53</v>
      </c>
      <c r="Q119" s="101"/>
      <c r="R119" s="101"/>
      <c r="S119" s="101"/>
      <c r="T119" s="101"/>
      <c r="U119" s="101" t="s">
        <v>53</v>
      </c>
      <c r="V119" s="101" t="s">
        <v>53</v>
      </c>
      <c r="W119" s="101" t="s">
        <v>53</v>
      </c>
      <c r="X119" s="101" t="s">
        <v>53</v>
      </c>
      <c r="Y119" s="101" t="s">
        <v>53</v>
      </c>
      <c r="Z119" s="101" t="s">
        <v>53</v>
      </c>
      <c r="AA119" s="106" t="s">
        <v>53</v>
      </c>
      <c r="AB119" s="88"/>
      <c r="AC119" s="88"/>
    </row>
    <row r="120" spans="1:29" x14ac:dyDescent="0.25">
      <c r="A120" s="99" t="s">
        <v>50</v>
      </c>
      <c r="B120" s="99" t="s">
        <v>435</v>
      </c>
      <c r="C120" s="99" t="s">
        <v>210</v>
      </c>
      <c r="D120" s="99" t="s">
        <v>435</v>
      </c>
      <c r="E120" s="99" t="s">
        <v>666</v>
      </c>
      <c r="F120" s="99" t="s">
        <v>33</v>
      </c>
      <c r="G120" s="99">
        <f>SUM(COUNTIFS(H120:AA120,{"Föreläggande";"Föreläggande vid vite";"Anmärkning";"Avstående från ingripande"},$H$9:$AA$9,"&lt;&gt;*KF*"))</f>
        <v>1</v>
      </c>
      <c r="H120" s="101" t="s">
        <v>54</v>
      </c>
      <c r="I120" s="101" t="s">
        <v>53</v>
      </c>
      <c r="J120" s="101" t="s">
        <v>53</v>
      </c>
      <c r="K120" s="101" t="s">
        <v>54</v>
      </c>
      <c r="L120" s="101" t="s">
        <v>53</v>
      </c>
      <c r="M120" s="101" t="s">
        <v>53</v>
      </c>
      <c r="N120" s="101" t="s">
        <v>53</v>
      </c>
      <c r="O120" s="101" t="s">
        <v>54</v>
      </c>
      <c r="P120" s="101" t="s">
        <v>53</v>
      </c>
      <c r="Q120" s="101"/>
      <c r="R120" s="101"/>
      <c r="S120" s="101"/>
      <c r="T120" s="101"/>
      <c r="U120" s="101" t="s">
        <v>53</v>
      </c>
      <c r="V120" s="101" t="s">
        <v>53</v>
      </c>
      <c r="W120" s="101" t="s">
        <v>53</v>
      </c>
      <c r="X120" s="101" t="s">
        <v>53</v>
      </c>
      <c r="Y120" s="101" t="s">
        <v>53</v>
      </c>
      <c r="Z120" s="101" t="s">
        <v>53</v>
      </c>
      <c r="AA120" s="106" t="s">
        <v>53</v>
      </c>
      <c r="AB120" s="88"/>
      <c r="AC120" s="88"/>
    </row>
    <row r="121" spans="1:29" x14ac:dyDescent="0.25">
      <c r="A121" s="99" t="s">
        <v>50</v>
      </c>
      <c r="B121" s="99" t="s">
        <v>436</v>
      </c>
      <c r="C121" s="99" t="s">
        <v>211</v>
      </c>
      <c r="D121" s="99" t="s">
        <v>436</v>
      </c>
      <c r="E121" s="99" t="s">
        <v>667</v>
      </c>
      <c r="F121" s="99" t="s">
        <v>33</v>
      </c>
      <c r="G121" s="99">
        <f>SUM(COUNTIFS(H121:AA121,{"Föreläggande";"Föreläggande vid vite";"Anmärkning";"Avstående från ingripande"},$H$9:$AA$9,"&lt;&gt;*KF*"))</f>
        <v>0</v>
      </c>
      <c r="H121" s="101" t="s">
        <v>53</v>
      </c>
      <c r="I121" s="101" t="s">
        <v>53</v>
      </c>
      <c r="J121" s="101" t="s">
        <v>53</v>
      </c>
      <c r="K121" s="101" t="s">
        <v>53</v>
      </c>
      <c r="L121" s="101" t="s">
        <v>53</v>
      </c>
      <c r="M121" s="101" t="s">
        <v>53</v>
      </c>
      <c r="N121" s="101" t="s">
        <v>53</v>
      </c>
      <c r="O121" s="101" t="s">
        <v>53</v>
      </c>
      <c r="P121" s="101" t="s">
        <v>53</v>
      </c>
      <c r="Q121" s="101"/>
      <c r="R121" s="101"/>
      <c r="S121" s="101"/>
      <c r="T121" s="101"/>
      <c r="U121" s="101" t="s">
        <v>53</v>
      </c>
      <c r="V121" s="101" t="s">
        <v>53</v>
      </c>
      <c r="W121" s="101" t="s">
        <v>53</v>
      </c>
      <c r="X121" s="101" t="s">
        <v>53</v>
      </c>
      <c r="Y121" s="101" t="s">
        <v>53</v>
      </c>
      <c r="Z121" s="101" t="s">
        <v>53</v>
      </c>
      <c r="AA121" s="106" t="s">
        <v>53</v>
      </c>
      <c r="AB121" s="88"/>
      <c r="AC121" s="88"/>
    </row>
    <row r="122" spans="1:29" x14ac:dyDescent="0.25">
      <c r="A122" s="99" t="s">
        <v>32</v>
      </c>
      <c r="B122" s="99" t="s">
        <v>32</v>
      </c>
      <c r="C122" s="99" t="s">
        <v>212</v>
      </c>
      <c r="D122" s="99" t="s">
        <v>668</v>
      </c>
      <c r="E122" s="99" t="s">
        <v>669</v>
      </c>
      <c r="F122" s="99" t="s">
        <v>37</v>
      </c>
      <c r="G122" s="99">
        <f>SUM(COUNTIFS(H122:AA122,{"Föreläggande";"Föreläggande vid vite";"Anmärkning";"Avstående från ingripande"},$H$9:$AA$9,"&lt;&gt;*KF*"))</f>
        <v>2</v>
      </c>
      <c r="H122" s="101" t="s">
        <v>54</v>
      </c>
      <c r="I122" s="101"/>
      <c r="J122" s="101" t="s">
        <v>53</v>
      </c>
      <c r="K122" s="101" t="s">
        <v>54</v>
      </c>
      <c r="L122" s="101" t="s">
        <v>53</v>
      </c>
      <c r="M122" s="101" t="s">
        <v>53</v>
      </c>
      <c r="N122" s="101" t="s">
        <v>53</v>
      </c>
      <c r="O122" s="101" t="s">
        <v>53</v>
      </c>
      <c r="P122" s="101" t="s">
        <v>53</v>
      </c>
      <c r="Q122" s="101" t="s">
        <v>53</v>
      </c>
      <c r="R122" s="101" t="s">
        <v>53</v>
      </c>
      <c r="S122" s="101" t="s">
        <v>53</v>
      </c>
      <c r="T122" s="101"/>
      <c r="U122" s="101" t="s">
        <v>54</v>
      </c>
      <c r="V122" s="101" t="s">
        <v>53</v>
      </c>
      <c r="W122" s="101" t="s">
        <v>54</v>
      </c>
      <c r="X122" s="101" t="s">
        <v>54</v>
      </c>
      <c r="Y122" s="101" t="s">
        <v>54</v>
      </c>
      <c r="Z122" s="101"/>
      <c r="AA122" s="106" t="s">
        <v>53</v>
      </c>
      <c r="AB122" s="88"/>
      <c r="AC122" s="88"/>
    </row>
    <row r="123" spans="1:29" x14ac:dyDescent="0.25">
      <c r="A123" s="99" t="s">
        <v>43</v>
      </c>
      <c r="B123" s="99" t="s">
        <v>479</v>
      </c>
      <c r="C123" s="99" t="s">
        <v>213</v>
      </c>
      <c r="D123" s="99" t="s">
        <v>479</v>
      </c>
      <c r="E123" s="99" t="s">
        <v>670</v>
      </c>
      <c r="F123" s="99" t="s">
        <v>33</v>
      </c>
      <c r="G123" s="99">
        <f>SUM(COUNTIFS(H123:AA123,{"Föreläggande";"Föreläggande vid vite";"Anmärkning";"Avstående från ingripande"},$H$9:$AA$9,"&lt;&gt;*KF*"))</f>
        <v>0</v>
      </c>
      <c r="H123" s="101" t="s">
        <v>53</v>
      </c>
      <c r="I123" s="101" t="s">
        <v>53</v>
      </c>
      <c r="J123" s="101" t="s">
        <v>53</v>
      </c>
      <c r="K123" s="101" t="s">
        <v>53</v>
      </c>
      <c r="L123" s="101" t="s">
        <v>53</v>
      </c>
      <c r="M123" s="101" t="s">
        <v>53</v>
      </c>
      <c r="N123" s="101" t="s">
        <v>53</v>
      </c>
      <c r="O123" s="101" t="s">
        <v>53</v>
      </c>
      <c r="P123" s="101" t="s">
        <v>53</v>
      </c>
      <c r="Q123" s="101"/>
      <c r="R123" s="101"/>
      <c r="S123" s="101"/>
      <c r="T123" s="101"/>
      <c r="U123" s="101" t="s">
        <v>53</v>
      </c>
      <c r="V123" s="101" t="s">
        <v>53</v>
      </c>
      <c r="W123" s="101" t="s">
        <v>53</v>
      </c>
      <c r="X123" s="101" t="s">
        <v>53</v>
      </c>
      <c r="Y123" s="101" t="s">
        <v>53</v>
      </c>
      <c r="Z123" s="101" t="s">
        <v>53</v>
      </c>
      <c r="AA123" s="106" t="s">
        <v>53</v>
      </c>
      <c r="AB123" s="88"/>
      <c r="AC123" s="88"/>
    </row>
    <row r="124" spans="1:29" x14ac:dyDescent="0.25">
      <c r="A124" s="99" t="s">
        <v>43</v>
      </c>
      <c r="B124" s="99" t="s">
        <v>438</v>
      </c>
      <c r="C124" s="99" t="s">
        <v>214</v>
      </c>
      <c r="D124" s="99" t="s">
        <v>671</v>
      </c>
      <c r="E124" s="99" t="s">
        <v>672</v>
      </c>
      <c r="F124" s="99" t="s">
        <v>33</v>
      </c>
      <c r="G124" s="99">
        <f>SUM(COUNTIFS(H124:AA124,{"Föreläggande";"Föreläggande vid vite";"Anmärkning";"Avstående från ingripande"},$H$9:$AA$9,"&lt;&gt;*KF*"))</f>
        <v>1</v>
      </c>
      <c r="H124" s="101" t="s">
        <v>54</v>
      </c>
      <c r="I124" s="101" t="s">
        <v>53</v>
      </c>
      <c r="J124" s="101" t="s">
        <v>53</v>
      </c>
      <c r="K124" s="101" t="s">
        <v>53</v>
      </c>
      <c r="L124" s="101" t="s">
        <v>53</v>
      </c>
      <c r="M124" s="101" t="s">
        <v>53</v>
      </c>
      <c r="N124" s="101" t="s">
        <v>53</v>
      </c>
      <c r="O124" s="101" t="s">
        <v>54</v>
      </c>
      <c r="P124" s="101" t="s">
        <v>53</v>
      </c>
      <c r="Q124" s="101"/>
      <c r="R124" s="101"/>
      <c r="S124" s="101"/>
      <c r="T124" s="101"/>
      <c r="U124" s="101" t="s">
        <v>53</v>
      </c>
      <c r="V124" s="101" t="s">
        <v>53</v>
      </c>
      <c r="W124" s="101" t="s">
        <v>53</v>
      </c>
      <c r="X124" s="101" t="s">
        <v>53</v>
      </c>
      <c r="Y124" s="101" t="s">
        <v>53</v>
      </c>
      <c r="Z124" s="101" t="s">
        <v>53</v>
      </c>
      <c r="AA124" s="106" t="s">
        <v>53</v>
      </c>
      <c r="AB124" s="88"/>
      <c r="AC124" s="88"/>
    </row>
    <row r="125" spans="1:29" x14ac:dyDescent="0.25">
      <c r="A125" s="99" t="s">
        <v>48</v>
      </c>
      <c r="B125" s="99" t="s">
        <v>449</v>
      </c>
      <c r="C125" s="99" t="s">
        <v>215</v>
      </c>
      <c r="D125" s="99" t="s">
        <v>449</v>
      </c>
      <c r="E125" s="99" t="s">
        <v>673</v>
      </c>
      <c r="F125" s="99" t="s">
        <v>33</v>
      </c>
      <c r="G125" s="99">
        <f>SUM(COUNTIFS(H125:AA125,{"Föreläggande";"Föreläggande vid vite";"Anmärkning";"Avstående från ingripande"},$H$9:$AA$9,"&lt;&gt;*KF*"))</f>
        <v>0</v>
      </c>
      <c r="H125" s="101" t="s">
        <v>53</v>
      </c>
      <c r="I125" s="101" t="s">
        <v>53</v>
      </c>
      <c r="J125" s="101" t="s">
        <v>53</v>
      </c>
      <c r="K125" s="101" t="s">
        <v>53</v>
      </c>
      <c r="L125" s="101" t="s">
        <v>53</v>
      </c>
      <c r="M125" s="101" t="s">
        <v>53</v>
      </c>
      <c r="N125" s="101" t="s">
        <v>53</v>
      </c>
      <c r="O125" s="101" t="s">
        <v>53</v>
      </c>
      <c r="P125" s="101" t="s">
        <v>53</v>
      </c>
      <c r="Q125" s="101"/>
      <c r="R125" s="101"/>
      <c r="S125" s="101"/>
      <c r="T125" s="101" t="s">
        <v>53</v>
      </c>
      <c r="U125" s="101" t="s">
        <v>53</v>
      </c>
      <c r="V125" s="101" t="s">
        <v>53</v>
      </c>
      <c r="W125" s="101" t="s">
        <v>53</v>
      </c>
      <c r="X125" s="101" t="s">
        <v>53</v>
      </c>
      <c r="Y125" s="101" t="s">
        <v>53</v>
      </c>
      <c r="Z125" s="101" t="s">
        <v>53</v>
      </c>
      <c r="AA125" s="106" t="s">
        <v>53</v>
      </c>
      <c r="AB125" s="88"/>
      <c r="AC125" s="88"/>
    </row>
    <row r="126" spans="1:29" x14ac:dyDescent="0.25">
      <c r="A126" s="99" t="s">
        <v>39</v>
      </c>
      <c r="B126" s="99" t="s">
        <v>456</v>
      </c>
      <c r="C126" s="99" t="s">
        <v>216</v>
      </c>
      <c r="D126" s="99" t="s">
        <v>456</v>
      </c>
      <c r="E126" s="99" t="s">
        <v>674</v>
      </c>
      <c r="F126" s="99" t="s">
        <v>33</v>
      </c>
      <c r="G126" s="99">
        <f>SUM(COUNTIFS(H126:AA126,{"Föreläggande";"Föreläggande vid vite";"Anmärkning";"Avstående från ingripande"},$H$9:$AA$9,"&lt;&gt;*KF*"))</f>
        <v>1</v>
      </c>
      <c r="H126" s="101" t="s">
        <v>54</v>
      </c>
      <c r="I126" s="101" t="s">
        <v>53</v>
      </c>
      <c r="J126" s="101" t="s">
        <v>53</v>
      </c>
      <c r="K126" s="101" t="s">
        <v>54</v>
      </c>
      <c r="L126" s="101" t="s">
        <v>53</v>
      </c>
      <c r="M126" s="101" t="s">
        <v>53</v>
      </c>
      <c r="N126" s="101" t="s">
        <v>53</v>
      </c>
      <c r="O126" s="101" t="s">
        <v>53</v>
      </c>
      <c r="P126" s="101" t="s">
        <v>53</v>
      </c>
      <c r="Q126" s="101"/>
      <c r="R126" s="101"/>
      <c r="S126" s="101"/>
      <c r="T126" s="101" t="s">
        <v>53</v>
      </c>
      <c r="U126" s="101" t="s">
        <v>53</v>
      </c>
      <c r="V126" s="101" t="s">
        <v>53</v>
      </c>
      <c r="W126" s="101" t="s">
        <v>53</v>
      </c>
      <c r="X126" s="101" t="s">
        <v>53</v>
      </c>
      <c r="Y126" s="101" t="s">
        <v>53</v>
      </c>
      <c r="Z126" s="101" t="s">
        <v>53</v>
      </c>
      <c r="AA126" s="106" t="s">
        <v>53</v>
      </c>
      <c r="AB126" s="88"/>
      <c r="AC126" s="88"/>
    </row>
    <row r="127" spans="1:29" x14ac:dyDescent="0.25">
      <c r="A127" s="99" t="s">
        <v>50</v>
      </c>
      <c r="B127" s="99" t="s">
        <v>440</v>
      </c>
      <c r="C127" s="99" t="s">
        <v>217</v>
      </c>
      <c r="D127" s="99" t="s">
        <v>675</v>
      </c>
      <c r="E127" s="99" t="s">
        <v>676</v>
      </c>
      <c r="F127" s="99" t="s">
        <v>33</v>
      </c>
      <c r="G127" s="99">
        <f>SUM(COUNTIFS(H127:AA127,{"Föreläggande";"Föreläggande vid vite";"Anmärkning";"Avstående från ingripande"},$H$9:$AA$9,"&lt;&gt;*KF*"))</f>
        <v>2</v>
      </c>
      <c r="H127" s="101" t="s">
        <v>54</v>
      </c>
      <c r="I127" s="101" t="s">
        <v>53</v>
      </c>
      <c r="J127" s="101" t="s">
        <v>53</v>
      </c>
      <c r="K127" s="101" t="s">
        <v>54</v>
      </c>
      <c r="L127" s="101" t="s">
        <v>53</v>
      </c>
      <c r="M127" s="101" t="s">
        <v>53</v>
      </c>
      <c r="N127" s="101" t="s">
        <v>53</v>
      </c>
      <c r="O127" s="101" t="s">
        <v>53</v>
      </c>
      <c r="P127" s="101" t="s">
        <v>53</v>
      </c>
      <c r="Q127" s="101"/>
      <c r="R127" s="101"/>
      <c r="S127" s="101"/>
      <c r="T127" s="101"/>
      <c r="U127" s="101" t="s">
        <v>53</v>
      </c>
      <c r="V127" s="101" t="s">
        <v>53</v>
      </c>
      <c r="W127" s="101" t="s">
        <v>53</v>
      </c>
      <c r="X127" s="101" t="s">
        <v>53</v>
      </c>
      <c r="Y127" s="101" t="s">
        <v>53</v>
      </c>
      <c r="Z127" s="101" t="s">
        <v>53</v>
      </c>
      <c r="AA127" s="106" t="s">
        <v>54</v>
      </c>
      <c r="AB127" s="88"/>
      <c r="AC127" s="88"/>
    </row>
    <row r="128" spans="1:29" x14ac:dyDescent="0.25">
      <c r="A128" s="99" t="s">
        <v>43</v>
      </c>
      <c r="B128" s="99" t="s">
        <v>474</v>
      </c>
      <c r="C128" s="99" t="s">
        <v>218</v>
      </c>
      <c r="D128" s="99" t="s">
        <v>677</v>
      </c>
      <c r="E128" s="99" t="s">
        <v>678</v>
      </c>
      <c r="F128" s="99" t="s">
        <v>58</v>
      </c>
      <c r="G128" s="99">
        <f>SUM(COUNTIFS(H128:AA128,{"Föreläggande";"Föreläggande vid vite";"Anmärkning";"Avstående från ingripande"},$H$9:$AA$9,"&lt;&gt;*KF*"))</f>
        <v>0</v>
      </c>
      <c r="H128" s="101" t="s">
        <v>53</v>
      </c>
      <c r="I128" s="101"/>
      <c r="J128" s="101" t="s">
        <v>53</v>
      </c>
      <c r="K128" s="101" t="s">
        <v>53</v>
      </c>
      <c r="L128" s="101" t="s">
        <v>53</v>
      </c>
      <c r="M128" s="101" t="s">
        <v>53</v>
      </c>
      <c r="N128" s="101" t="s">
        <v>53</v>
      </c>
      <c r="O128" s="101" t="s">
        <v>53</v>
      </c>
      <c r="P128" s="101" t="s">
        <v>53</v>
      </c>
      <c r="Q128" s="101" t="s">
        <v>53</v>
      </c>
      <c r="R128" s="101" t="s">
        <v>53</v>
      </c>
      <c r="S128" s="101" t="s">
        <v>53</v>
      </c>
      <c r="T128" s="101"/>
      <c r="U128" s="101" t="s">
        <v>53</v>
      </c>
      <c r="V128" s="101" t="s">
        <v>53</v>
      </c>
      <c r="W128" s="101" t="s">
        <v>53</v>
      </c>
      <c r="X128" s="101" t="s">
        <v>53</v>
      </c>
      <c r="Y128" s="101" t="s">
        <v>53</v>
      </c>
      <c r="Z128" s="101"/>
      <c r="AA128" s="106" t="s">
        <v>53</v>
      </c>
      <c r="AB128" s="88"/>
      <c r="AC128" s="88"/>
    </row>
    <row r="129" spans="1:29" x14ac:dyDescent="0.25">
      <c r="A129" s="99" t="s">
        <v>43</v>
      </c>
      <c r="B129" s="99" t="s">
        <v>84</v>
      </c>
      <c r="C129" s="99" t="s">
        <v>219</v>
      </c>
      <c r="D129" s="99" t="s">
        <v>495</v>
      </c>
      <c r="E129" s="99" t="s">
        <v>679</v>
      </c>
      <c r="F129" s="99" t="s">
        <v>33</v>
      </c>
      <c r="G129" s="99">
        <f>SUM(COUNTIFS(H129:AA129,{"Föreläggande";"Föreläggande vid vite";"Anmärkning";"Avstående från ingripande"},$H$9:$AA$9,"&lt;&gt;*KF*"))</f>
        <v>2</v>
      </c>
      <c r="H129" s="101" t="s">
        <v>54</v>
      </c>
      <c r="I129" s="101" t="s">
        <v>54</v>
      </c>
      <c r="J129" s="101" t="s">
        <v>53</v>
      </c>
      <c r="K129" s="101" t="s">
        <v>53</v>
      </c>
      <c r="L129" s="101" t="s">
        <v>53</v>
      </c>
      <c r="M129" s="101" t="s">
        <v>53</v>
      </c>
      <c r="N129" s="101" t="s">
        <v>53</v>
      </c>
      <c r="O129" s="101" t="s">
        <v>54</v>
      </c>
      <c r="P129" s="101" t="s">
        <v>53</v>
      </c>
      <c r="Q129" s="101"/>
      <c r="R129" s="101"/>
      <c r="S129" s="101"/>
      <c r="T129" s="101" t="s">
        <v>53</v>
      </c>
      <c r="U129" s="101" t="s">
        <v>55</v>
      </c>
      <c r="V129" s="101" t="s">
        <v>53</v>
      </c>
      <c r="W129" s="101" t="s">
        <v>55</v>
      </c>
      <c r="X129" s="101" t="s">
        <v>55</v>
      </c>
      <c r="Y129" s="101" t="s">
        <v>55</v>
      </c>
      <c r="Z129" s="101" t="s">
        <v>53</v>
      </c>
      <c r="AA129" s="106" t="s">
        <v>53</v>
      </c>
      <c r="AB129" s="88"/>
      <c r="AC129" s="88"/>
    </row>
    <row r="130" spans="1:29" x14ac:dyDescent="0.25">
      <c r="A130" s="99" t="s">
        <v>40</v>
      </c>
      <c r="B130" s="99" t="s">
        <v>441</v>
      </c>
      <c r="C130" s="99" t="s">
        <v>220</v>
      </c>
      <c r="D130" s="99" t="s">
        <v>496</v>
      </c>
      <c r="E130" s="99" t="s">
        <v>680</v>
      </c>
      <c r="F130" s="99" t="s">
        <v>33</v>
      </c>
      <c r="G130" s="99">
        <f>SUM(COUNTIFS(H130:AA130,{"Föreläggande";"Föreläggande vid vite";"Anmärkning";"Avstående från ingripande"},$H$9:$AA$9,"&lt;&gt;*KF*"))</f>
        <v>2</v>
      </c>
      <c r="H130" s="101" t="s">
        <v>54</v>
      </c>
      <c r="I130" s="101" t="s">
        <v>53</v>
      </c>
      <c r="J130" s="101" t="s">
        <v>53</v>
      </c>
      <c r="K130" s="101" t="s">
        <v>54</v>
      </c>
      <c r="L130" s="101" t="s">
        <v>53</v>
      </c>
      <c r="M130" s="101" t="s">
        <v>53</v>
      </c>
      <c r="N130" s="101" t="s">
        <v>54</v>
      </c>
      <c r="O130" s="101" t="s">
        <v>54</v>
      </c>
      <c r="P130" s="101" t="s">
        <v>53</v>
      </c>
      <c r="Q130" s="101"/>
      <c r="R130" s="101"/>
      <c r="S130" s="101"/>
      <c r="T130" s="101" t="s">
        <v>53</v>
      </c>
      <c r="U130" s="101" t="s">
        <v>54</v>
      </c>
      <c r="V130" s="101" t="s">
        <v>53</v>
      </c>
      <c r="W130" s="101" t="s">
        <v>54</v>
      </c>
      <c r="X130" s="101" t="s">
        <v>54</v>
      </c>
      <c r="Y130" s="101" t="s">
        <v>54</v>
      </c>
      <c r="Z130" s="101" t="s">
        <v>53</v>
      </c>
      <c r="AA130" s="106" t="s">
        <v>53</v>
      </c>
      <c r="AB130" s="88"/>
      <c r="AC130" s="88"/>
    </row>
    <row r="131" spans="1:29" x14ac:dyDescent="0.25">
      <c r="A131" s="99" t="s">
        <v>39</v>
      </c>
      <c r="B131" s="99" t="s">
        <v>76</v>
      </c>
      <c r="C131" s="99" t="s">
        <v>221</v>
      </c>
      <c r="D131" s="99" t="s">
        <v>681</v>
      </c>
      <c r="E131" s="99" t="s">
        <v>682</v>
      </c>
      <c r="F131" s="99" t="s">
        <v>37</v>
      </c>
      <c r="G131" s="99">
        <f>SUM(COUNTIFS(H131:AA131,{"Föreläggande";"Föreläggande vid vite";"Anmärkning";"Avstående från ingripande"},$H$9:$AA$9,"&lt;&gt;*KF*"))</f>
        <v>1</v>
      </c>
      <c r="H131" s="101" t="s">
        <v>54</v>
      </c>
      <c r="I131" s="101"/>
      <c r="J131" s="101" t="s">
        <v>53</v>
      </c>
      <c r="K131" s="101" t="s">
        <v>53</v>
      </c>
      <c r="L131" s="101" t="s">
        <v>53</v>
      </c>
      <c r="M131" s="101" t="s">
        <v>53</v>
      </c>
      <c r="N131" s="101" t="s">
        <v>54</v>
      </c>
      <c r="O131" s="101" t="s">
        <v>53</v>
      </c>
      <c r="P131" s="101" t="s">
        <v>53</v>
      </c>
      <c r="Q131" s="101" t="s">
        <v>53</v>
      </c>
      <c r="R131" s="101" t="s">
        <v>53</v>
      </c>
      <c r="S131" s="101" t="s">
        <v>53</v>
      </c>
      <c r="T131" s="101" t="s">
        <v>53</v>
      </c>
      <c r="U131" s="101" t="s">
        <v>53</v>
      </c>
      <c r="V131" s="101" t="s">
        <v>53</v>
      </c>
      <c r="W131" s="101" t="s">
        <v>53</v>
      </c>
      <c r="X131" s="101" t="s">
        <v>53</v>
      </c>
      <c r="Y131" s="101" t="s">
        <v>53</v>
      </c>
      <c r="Z131" s="101"/>
      <c r="AA131" s="106" t="s">
        <v>53</v>
      </c>
      <c r="AB131" s="88"/>
      <c r="AC131" s="88"/>
    </row>
    <row r="132" spans="1:29" x14ac:dyDescent="0.25">
      <c r="A132" s="99" t="s">
        <v>43</v>
      </c>
      <c r="B132" s="99" t="s">
        <v>86</v>
      </c>
      <c r="C132" s="99" t="s">
        <v>222</v>
      </c>
      <c r="D132" s="99" t="s">
        <v>683</v>
      </c>
      <c r="E132" s="99" t="s">
        <v>684</v>
      </c>
      <c r="F132" s="99" t="s">
        <v>37</v>
      </c>
      <c r="G132" s="99">
        <f>SUM(COUNTIFS(H132:AA132,{"Föreläggande";"Föreläggande vid vite";"Anmärkning";"Avstående från ingripande"},$H$9:$AA$9,"&lt;&gt;*KF*"))</f>
        <v>0</v>
      </c>
      <c r="H132" s="101" t="s">
        <v>53</v>
      </c>
      <c r="I132" s="101"/>
      <c r="J132" s="101" t="s">
        <v>53</v>
      </c>
      <c r="K132" s="101" t="s">
        <v>53</v>
      </c>
      <c r="L132" s="101" t="s">
        <v>53</v>
      </c>
      <c r="M132" s="101" t="s">
        <v>53</v>
      </c>
      <c r="N132" s="101" t="s">
        <v>53</v>
      </c>
      <c r="O132" s="101" t="s">
        <v>53</v>
      </c>
      <c r="P132" s="101" t="s">
        <v>53</v>
      </c>
      <c r="Q132" s="101" t="s">
        <v>53</v>
      </c>
      <c r="R132" s="101" t="s">
        <v>53</v>
      </c>
      <c r="S132" s="101" t="s">
        <v>53</v>
      </c>
      <c r="T132" s="101" t="s">
        <v>53</v>
      </c>
      <c r="U132" s="101" t="s">
        <v>53</v>
      </c>
      <c r="V132" s="101" t="s">
        <v>53</v>
      </c>
      <c r="W132" s="101" t="s">
        <v>53</v>
      </c>
      <c r="X132" s="101" t="s">
        <v>53</v>
      </c>
      <c r="Y132" s="101" t="s">
        <v>53</v>
      </c>
      <c r="Z132" s="101"/>
      <c r="AA132" s="106" t="s">
        <v>53</v>
      </c>
      <c r="AB132" s="88"/>
      <c r="AC132" s="88"/>
    </row>
    <row r="133" spans="1:29" x14ac:dyDescent="0.25">
      <c r="A133" s="99" t="s">
        <v>371</v>
      </c>
      <c r="B133" s="99" t="s">
        <v>84</v>
      </c>
      <c r="C133" s="99" t="s">
        <v>223</v>
      </c>
      <c r="D133" s="99" t="s">
        <v>685</v>
      </c>
      <c r="E133" s="99" t="s">
        <v>686</v>
      </c>
      <c r="F133" s="99" t="s">
        <v>37</v>
      </c>
      <c r="G133" s="99">
        <f>SUM(COUNTIFS(H133:AA133,{"Föreläggande";"Föreläggande vid vite";"Anmärkning";"Avstående från ingripande"},$H$9:$AA$9,"&lt;&gt;*KF*"))</f>
        <v>0</v>
      </c>
      <c r="H133" s="101" t="s">
        <v>53</v>
      </c>
      <c r="I133" s="101"/>
      <c r="J133" s="101" t="s">
        <v>53</v>
      </c>
      <c r="K133" s="101" t="s">
        <v>53</v>
      </c>
      <c r="L133" s="101" t="s">
        <v>53</v>
      </c>
      <c r="M133" s="101" t="s">
        <v>53</v>
      </c>
      <c r="N133" s="101" t="s">
        <v>53</v>
      </c>
      <c r="O133" s="101" t="s">
        <v>53</v>
      </c>
      <c r="P133" s="101" t="s">
        <v>53</v>
      </c>
      <c r="Q133" s="101" t="s">
        <v>53</v>
      </c>
      <c r="R133" s="101" t="s">
        <v>53</v>
      </c>
      <c r="S133" s="101" t="s">
        <v>53</v>
      </c>
      <c r="T133" s="101" t="s">
        <v>53</v>
      </c>
      <c r="U133" s="101" t="s">
        <v>53</v>
      </c>
      <c r="V133" s="101" t="s">
        <v>53</v>
      </c>
      <c r="W133" s="101" t="s">
        <v>53</v>
      </c>
      <c r="X133" s="101" t="s">
        <v>53</v>
      </c>
      <c r="Y133" s="101" t="s">
        <v>53</v>
      </c>
      <c r="Z133" s="101"/>
      <c r="AA133" s="106" t="s">
        <v>53</v>
      </c>
      <c r="AB133" s="88"/>
      <c r="AC133" s="88"/>
    </row>
    <row r="134" spans="1:29" x14ac:dyDescent="0.25">
      <c r="A134" s="99" t="s">
        <v>40</v>
      </c>
      <c r="B134" s="99" t="s">
        <v>442</v>
      </c>
      <c r="C134" s="99" t="s">
        <v>224</v>
      </c>
      <c r="D134" s="99" t="s">
        <v>687</v>
      </c>
      <c r="E134" s="99" t="s">
        <v>688</v>
      </c>
      <c r="F134" s="99" t="s">
        <v>37</v>
      </c>
      <c r="G134" s="99">
        <f>SUM(COUNTIFS(H134:AA134,{"Föreläggande";"Föreläggande vid vite";"Anmärkning";"Avstående från ingripande"},$H$9:$AA$9,"&lt;&gt;*KF*"))</f>
        <v>1</v>
      </c>
      <c r="H134" s="101" t="s">
        <v>54</v>
      </c>
      <c r="I134" s="101"/>
      <c r="J134" s="101" t="s">
        <v>53</v>
      </c>
      <c r="K134" s="101" t="s">
        <v>54</v>
      </c>
      <c r="L134" s="101" t="s">
        <v>53</v>
      </c>
      <c r="M134" s="101" t="s">
        <v>53</v>
      </c>
      <c r="N134" s="101" t="s">
        <v>53</v>
      </c>
      <c r="O134" s="101" t="s">
        <v>53</v>
      </c>
      <c r="P134" s="101" t="s">
        <v>53</v>
      </c>
      <c r="Q134" s="101" t="s">
        <v>53</v>
      </c>
      <c r="R134" s="101" t="s">
        <v>53</v>
      </c>
      <c r="S134" s="101" t="s">
        <v>53</v>
      </c>
      <c r="T134" s="101" t="s">
        <v>53</v>
      </c>
      <c r="U134" s="101" t="s">
        <v>53</v>
      </c>
      <c r="V134" s="101" t="s">
        <v>53</v>
      </c>
      <c r="W134" s="101" t="s">
        <v>53</v>
      </c>
      <c r="X134" s="101" t="s">
        <v>53</v>
      </c>
      <c r="Y134" s="101" t="s">
        <v>53</v>
      </c>
      <c r="Z134" s="101"/>
      <c r="AA134" s="106" t="s">
        <v>53</v>
      </c>
      <c r="AB134" s="88"/>
      <c r="AC134" s="88"/>
    </row>
    <row r="135" spans="1:29" x14ac:dyDescent="0.25">
      <c r="A135" s="99" t="s">
        <v>46</v>
      </c>
      <c r="B135" s="99" t="s">
        <v>443</v>
      </c>
      <c r="C135" s="99" t="s">
        <v>225</v>
      </c>
      <c r="D135" s="99" t="s">
        <v>689</v>
      </c>
      <c r="E135" s="99" t="s">
        <v>690</v>
      </c>
      <c r="F135" s="99" t="s">
        <v>37</v>
      </c>
      <c r="G135" s="99">
        <f>SUM(COUNTIFS(H135:AA135,{"Föreläggande";"Föreläggande vid vite";"Anmärkning";"Avstående från ingripande"},$H$9:$AA$9,"&lt;&gt;*KF*"))</f>
        <v>0</v>
      </c>
      <c r="H135" s="101" t="s">
        <v>53</v>
      </c>
      <c r="I135" s="101"/>
      <c r="J135" s="101" t="s">
        <v>53</v>
      </c>
      <c r="K135" s="101" t="s">
        <v>53</v>
      </c>
      <c r="L135" s="101" t="s">
        <v>53</v>
      </c>
      <c r="M135" s="101" t="s">
        <v>53</v>
      </c>
      <c r="N135" s="101" t="s">
        <v>53</v>
      </c>
      <c r="O135" s="101" t="s">
        <v>53</v>
      </c>
      <c r="P135" s="101" t="s">
        <v>53</v>
      </c>
      <c r="Q135" s="101" t="s">
        <v>53</v>
      </c>
      <c r="R135" s="101" t="s">
        <v>53</v>
      </c>
      <c r="S135" s="101" t="s">
        <v>53</v>
      </c>
      <c r="T135" s="101" t="s">
        <v>53</v>
      </c>
      <c r="U135" s="101" t="s">
        <v>53</v>
      </c>
      <c r="V135" s="101" t="s">
        <v>53</v>
      </c>
      <c r="W135" s="101" t="s">
        <v>53</v>
      </c>
      <c r="X135" s="101" t="s">
        <v>53</v>
      </c>
      <c r="Y135" s="101" t="s">
        <v>53</v>
      </c>
      <c r="Z135" s="101"/>
      <c r="AA135" s="106" t="s">
        <v>53</v>
      </c>
      <c r="AB135" s="88"/>
      <c r="AC135" s="88"/>
    </row>
    <row r="136" spans="1:29" x14ac:dyDescent="0.25">
      <c r="A136" s="99" t="s">
        <v>41</v>
      </c>
      <c r="B136" s="99" t="s">
        <v>32</v>
      </c>
      <c r="C136" s="99" t="s">
        <v>226</v>
      </c>
      <c r="D136" s="99" t="s">
        <v>691</v>
      </c>
      <c r="E136" s="99" t="s">
        <v>692</v>
      </c>
      <c r="F136" s="99" t="s">
        <v>58</v>
      </c>
      <c r="G136" s="99">
        <f>SUM(COUNTIFS(H136:AA136,{"Föreläggande";"Föreläggande vid vite";"Anmärkning";"Avstående från ingripande"},$H$9:$AA$9,"&lt;&gt;*KF*"))</f>
        <v>2</v>
      </c>
      <c r="H136" s="101" t="s">
        <v>53</v>
      </c>
      <c r="I136" s="101"/>
      <c r="J136" s="101" t="s">
        <v>53</v>
      </c>
      <c r="K136" s="101" t="s">
        <v>53</v>
      </c>
      <c r="L136" s="101" t="s">
        <v>53</v>
      </c>
      <c r="M136" s="101" t="s">
        <v>53</v>
      </c>
      <c r="N136" s="101" t="s">
        <v>53</v>
      </c>
      <c r="O136" s="101" t="s">
        <v>53</v>
      </c>
      <c r="P136" s="101" t="s">
        <v>53</v>
      </c>
      <c r="Q136" s="101" t="s">
        <v>53</v>
      </c>
      <c r="R136" s="101" t="s">
        <v>53</v>
      </c>
      <c r="S136" s="101" t="s">
        <v>53</v>
      </c>
      <c r="T136" s="101"/>
      <c r="U136" s="101" t="s">
        <v>54</v>
      </c>
      <c r="V136" s="101" t="s">
        <v>54</v>
      </c>
      <c r="W136" s="101" t="s">
        <v>54</v>
      </c>
      <c r="X136" s="101" t="s">
        <v>54</v>
      </c>
      <c r="Y136" s="101" t="s">
        <v>54</v>
      </c>
      <c r="Z136" s="101"/>
      <c r="AA136" s="106" t="s">
        <v>54</v>
      </c>
      <c r="AB136" s="88"/>
      <c r="AC136" s="88"/>
    </row>
    <row r="137" spans="1:29" x14ac:dyDescent="0.25">
      <c r="A137" s="99" t="s">
        <v>41</v>
      </c>
      <c r="B137" s="99" t="s">
        <v>32</v>
      </c>
      <c r="C137" s="99" t="s">
        <v>227</v>
      </c>
      <c r="D137" s="99" t="s">
        <v>693</v>
      </c>
      <c r="E137" s="99" t="s">
        <v>694</v>
      </c>
      <c r="F137" s="99" t="s">
        <v>58</v>
      </c>
      <c r="G137" s="99">
        <f>SUM(COUNTIFS(H137:AA137,{"Föreläggande";"Föreläggande vid vite";"Anmärkning";"Avstående från ingripande"},$H$9:$AA$9,"&lt;&gt;*KF*"))</f>
        <v>0</v>
      </c>
      <c r="H137" s="101" t="s">
        <v>53</v>
      </c>
      <c r="I137" s="101"/>
      <c r="J137" s="101" t="s">
        <v>53</v>
      </c>
      <c r="K137" s="101" t="s">
        <v>53</v>
      </c>
      <c r="L137" s="101" t="s">
        <v>53</v>
      </c>
      <c r="M137" s="101" t="s">
        <v>53</v>
      </c>
      <c r="N137" s="101" t="s">
        <v>53</v>
      </c>
      <c r="O137" s="101" t="s">
        <v>53</v>
      </c>
      <c r="P137" s="101" t="s">
        <v>53</v>
      </c>
      <c r="Q137" s="101" t="s">
        <v>53</v>
      </c>
      <c r="R137" s="101" t="s">
        <v>53</v>
      </c>
      <c r="S137" s="101" t="s">
        <v>53</v>
      </c>
      <c r="T137" s="101"/>
      <c r="U137" s="101" t="s">
        <v>53</v>
      </c>
      <c r="V137" s="101" t="s">
        <v>53</v>
      </c>
      <c r="W137" s="101" t="s">
        <v>53</v>
      </c>
      <c r="X137" s="101" t="s">
        <v>53</v>
      </c>
      <c r="Y137" s="101" t="s">
        <v>53</v>
      </c>
      <c r="Z137" s="101"/>
      <c r="AA137" s="106" t="s">
        <v>53</v>
      </c>
      <c r="AB137" s="88"/>
      <c r="AC137" s="88"/>
    </row>
    <row r="138" spans="1:29" x14ac:dyDescent="0.25">
      <c r="A138" s="99" t="s">
        <v>41</v>
      </c>
      <c r="B138" s="99" t="s">
        <v>32</v>
      </c>
      <c r="C138" s="99" t="s">
        <v>228</v>
      </c>
      <c r="D138" s="99" t="s">
        <v>695</v>
      </c>
      <c r="E138" s="99" t="s">
        <v>696</v>
      </c>
      <c r="F138" s="99" t="s">
        <v>58</v>
      </c>
      <c r="G138" s="99">
        <f>SUM(COUNTIFS(H138:AA138,{"Föreläggande";"Föreläggande vid vite";"Anmärkning";"Avstående från ingripande"},$H$9:$AA$9,"&lt;&gt;*KF*"))</f>
        <v>2</v>
      </c>
      <c r="H138" s="101" t="s">
        <v>54</v>
      </c>
      <c r="I138" s="101"/>
      <c r="J138" s="101" t="s">
        <v>53</v>
      </c>
      <c r="K138" s="101" t="s">
        <v>54</v>
      </c>
      <c r="L138" s="101" t="s">
        <v>53</v>
      </c>
      <c r="M138" s="101" t="s">
        <v>53</v>
      </c>
      <c r="N138" s="101" t="s">
        <v>53</v>
      </c>
      <c r="O138" s="101" t="s">
        <v>53</v>
      </c>
      <c r="P138" s="101" t="s">
        <v>53</v>
      </c>
      <c r="Q138" s="101" t="s">
        <v>53</v>
      </c>
      <c r="R138" s="101" t="s">
        <v>53</v>
      </c>
      <c r="S138" s="101" t="s">
        <v>53</v>
      </c>
      <c r="T138" s="101"/>
      <c r="U138" s="101" t="s">
        <v>54</v>
      </c>
      <c r="V138" s="101" t="s">
        <v>54</v>
      </c>
      <c r="W138" s="101" t="s">
        <v>54</v>
      </c>
      <c r="X138" s="101" t="s">
        <v>54</v>
      </c>
      <c r="Y138" s="101" t="s">
        <v>54</v>
      </c>
      <c r="Z138" s="101"/>
      <c r="AA138" s="106" t="s">
        <v>53</v>
      </c>
      <c r="AB138" s="88"/>
      <c r="AC138" s="88"/>
    </row>
    <row r="139" spans="1:29" x14ac:dyDescent="0.25">
      <c r="A139" s="99" t="s">
        <v>41</v>
      </c>
      <c r="B139" s="99" t="s">
        <v>32</v>
      </c>
      <c r="C139" s="99" t="s">
        <v>229</v>
      </c>
      <c r="D139" s="99" t="s">
        <v>697</v>
      </c>
      <c r="E139" s="99" t="s">
        <v>698</v>
      </c>
      <c r="F139" s="99" t="s">
        <v>58</v>
      </c>
      <c r="G139" s="99">
        <f>SUM(COUNTIFS(H139:AA139,{"Föreläggande";"Föreläggande vid vite";"Anmärkning";"Avstående från ingripande"},$H$9:$AA$9,"&lt;&gt;*KF*"))</f>
        <v>0</v>
      </c>
      <c r="H139" s="101" t="s">
        <v>53</v>
      </c>
      <c r="I139" s="101"/>
      <c r="J139" s="101" t="s">
        <v>53</v>
      </c>
      <c r="K139" s="101" t="s">
        <v>53</v>
      </c>
      <c r="L139" s="101" t="s">
        <v>53</v>
      </c>
      <c r="M139" s="101" t="s">
        <v>53</v>
      </c>
      <c r="N139" s="101" t="s">
        <v>53</v>
      </c>
      <c r="O139" s="101" t="s">
        <v>53</v>
      </c>
      <c r="P139" s="101" t="s">
        <v>53</v>
      </c>
      <c r="Q139" s="101" t="s">
        <v>53</v>
      </c>
      <c r="R139" s="101" t="s">
        <v>53</v>
      </c>
      <c r="S139" s="101" t="s">
        <v>53</v>
      </c>
      <c r="T139" s="101"/>
      <c r="U139" s="101" t="s">
        <v>53</v>
      </c>
      <c r="V139" s="101" t="s">
        <v>53</v>
      </c>
      <c r="W139" s="101" t="s">
        <v>53</v>
      </c>
      <c r="X139" s="101" t="s">
        <v>53</v>
      </c>
      <c r="Y139" s="101" t="s">
        <v>53</v>
      </c>
      <c r="Z139" s="101"/>
      <c r="AA139" s="106" t="s">
        <v>53</v>
      </c>
      <c r="AB139" s="88"/>
      <c r="AC139" s="88"/>
    </row>
    <row r="140" spans="1:29" x14ac:dyDescent="0.25">
      <c r="A140" s="99" t="s">
        <v>44</v>
      </c>
      <c r="B140" s="99" t="s">
        <v>1592</v>
      </c>
      <c r="C140" s="99" t="s">
        <v>230</v>
      </c>
      <c r="D140" s="99" t="s">
        <v>699</v>
      </c>
      <c r="E140" s="99" t="s">
        <v>700</v>
      </c>
      <c r="F140" s="99" t="s">
        <v>58</v>
      </c>
      <c r="G140" s="99">
        <f>SUM(COUNTIFS(H140:AA140,{"Föreläggande";"Föreläggande vid vite";"Anmärkning";"Avstående från ingripande"},$H$9:$AA$9,"&lt;&gt;*KF*"))</f>
        <v>0</v>
      </c>
      <c r="H140" s="101" t="s">
        <v>53</v>
      </c>
      <c r="I140" s="101"/>
      <c r="J140" s="101" t="s">
        <v>53</v>
      </c>
      <c r="K140" s="101" t="s">
        <v>53</v>
      </c>
      <c r="L140" s="101" t="s">
        <v>53</v>
      </c>
      <c r="M140" s="101" t="s">
        <v>53</v>
      </c>
      <c r="N140" s="101" t="s">
        <v>53</v>
      </c>
      <c r="O140" s="101" t="s">
        <v>53</v>
      </c>
      <c r="P140" s="101" t="s">
        <v>53</v>
      </c>
      <c r="Q140" s="101" t="s">
        <v>53</v>
      </c>
      <c r="R140" s="101" t="s">
        <v>53</v>
      </c>
      <c r="S140" s="101" t="s">
        <v>53</v>
      </c>
      <c r="T140" s="101"/>
      <c r="U140" s="101" t="s">
        <v>53</v>
      </c>
      <c r="V140" s="101" t="s">
        <v>53</v>
      </c>
      <c r="W140" s="101" t="s">
        <v>53</v>
      </c>
      <c r="X140" s="101" t="s">
        <v>53</v>
      </c>
      <c r="Y140" s="101" t="s">
        <v>53</v>
      </c>
      <c r="Z140" s="101"/>
      <c r="AA140" s="106" t="s">
        <v>53</v>
      </c>
      <c r="AB140" s="88"/>
      <c r="AC140" s="88"/>
    </row>
    <row r="141" spans="1:29" x14ac:dyDescent="0.25">
      <c r="A141" s="99" t="s">
        <v>41</v>
      </c>
      <c r="B141" s="99" t="s">
        <v>32</v>
      </c>
      <c r="C141" s="99" t="s">
        <v>231</v>
      </c>
      <c r="D141" s="99" t="s">
        <v>701</v>
      </c>
      <c r="E141" s="99" t="s">
        <v>702</v>
      </c>
      <c r="F141" s="99" t="s">
        <v>58</v>
      </c>
      <c r="G141" s="99">
        <f>SUM(COUNTIFS(H141:AA141,{"Föreläggande";"Föreläggande vid vite";"Anmärkning";"Avstående från ingripande"},$H$9:$AA$9,"&lt;&gt;*KF*"))</f>
        <v>1</v>
      </c>
      <c r="H141" s="101" t="s">
        <v>54</v>
      </c>
      <c r="I141" s="101"/>
      <c r="J141" s="101" t="s">
        <v>53</v>
      </c>
      <c r="K141" s="101" t="s">
        <v>54</v>
      </c>
      <c r="L141" s="101" t="s">
        <v>53</v>
      </c>
      <c r="M141" s="101" t="s">
        <v>53</v>
      </c>
      <c r="N141" s="101" t="s">
        <v>53</v>
      </c>
      <c r="O141" s="101" t="s">
        <v>53</v>
      </c>
      <c r="P141" s="101" t="s">
        <v>53</v>
      </c>
      <c r="Q141" s="101" t="s">
        <v>54</v>
      </c>
      <c r="R141" s="101" t="s">
        <v>53</v>
      </c>
      <c r="S141" s="101" t="s">
        <v>53</v>
      </c>
      <c r="T141" s="101"/>
      <c r="U141" s="101" t="s">
        <v>53</v>
      </c>
      <c r="V141" s="101" t="s">
        <v>53</v>
      </c>
      <c r="W141" s="101" t="s">
        <v>53</v>
      </c>
      <c r="X141" s="101" t="s">
        <v>53</v>
      </c>
      <c r="Y141" s="101" t="s">
        <v>53</v>
      </c>
      <c r="Z141" s="101"/>
      <c r="AA141" s="106" t="s">
        <v>53</v>
      </c>
      <c r="AB141" s="88"/>
      <c r="AC141" s="88"/>
    </row>
    <row r="142" spans="1:29" x14ac:dyDescent="0.25">
      <c r="A142" s="99" t="s">
        <v>44</v>
      </c>
      <c r="B142" s="99" t="s">
        <v>1592</v>
      </c>
      <c r="C142" s="99" t="s">
        <v>232</v>
      </c>
      <c r="D142" s="99" t="s">
        <v>703</v>
      </c>
      <c r="E142" s="99" t="s">
        <v>704</v>
      </c>
      <c r="F142" s="99" t="s">
        <v>58</v>
      </c>
      <c r="G142" s="99">
        <f>SUM(COUNTIFS(H142:AA142,{"Föreläggande";"Föreläggande vid vite";"Anmärkning";"Avstående från ingripande"},$H$9:$AA$9,"&lt;&gt;*KF*"))</f>
        <v>1</v>
      </c>
      <c r="H142" s="101" t="s">
        <v>54</v>
      </c>
      <c r="I142" s="101"/>
      <c r="J142" s="101" t="s">
        <v>53</v>
      </c>
      <c r="K142" s="101" t="s">
        <v>53</v>
      </c>
      <c r="L142" s="101" t="s">
        <v>53</v>
      </c>
      <c r="M142" s="101" t="s">
        <v>53</v>
      </c>
      <c r="N142" s="101" t="s">
        <v>53</v>
      </c>
      <c r="O142" s="101" t="s">
        <v>53</v>
      </c>
      <c r="P142" s="101" t="s">
        <v>54</v>
      </c>
      <c r="Q142" s="101" t="s">
        <v>53</v>
      </c>
      <c r="R142" s="101" t="s">
        <v>53</v>
      </c>
      <c r="S142" s="101" t="s">
        <v>53</v>
      </c>
      <c r="T142" s="101"/>
      <c r="U142" s="101" t="s">
        <v>53</v>
      </c>
      <c r="V142" s="101" t="s">
        <v>53</v>
      </c>
      <c r="W142" s="101" t="s">
        <v>53</v>
      </c>
      <c r="X142" s="101" t="s">
        <v>53</v>
      </c>
      <c r="Y142" s="101" t="s">
        <v>53</v>
      </c>
      <c r="Z142" s="101"/>
      <c r="AA142" s="106" t="s">
        <v>53</v>
      </c>
      <c r="AB142" s="88"/>
      <c r="AC142" s="88"/>
    </row>
    <row r="143" spans="1:29" x14ac:dyDescent="0.25">
      <c r="A143" s="99" t="s">
        <v>41</v>
      </c>
      <c r="B143" s="99" t="s">
        <v>32</v>
      </c>
      <c r="C143" s="99" t="s">
        <v>233</v>
      </c>
      <c r="D143" s="99" t="s">
        <v>705</v>
      </c>
      <c r="E143" s="99" t="s">
        <v>706</v>
      </c>
      <c r="F143" s="99" t="s">
        <v>58</v>
      </c>
      <c r="G143" s="99">
        <f>SUM(COUNTIFS(H143:AA143,{"Föreläggande";"Föreläggande vid vite";"Anmärkning";"Avstående från ingripande"},$H$9:$AA$9,"&lt;&gt;*KF*"))</f>
        <v>2</v>
      </c>
      <c r="H143" s="101" t="s">
        <v>54</v>
      </c>
      <c r="I143" s="101"/>
      <c r="J143" s="101" t="s">
        <v>53</v>
      </c>
      <c r="K143" s="101" t="s">
        <v>53</v>
      </c>
      <c r="L143" s="101" t="s">
        <v>54</v>
      </c>
      <c r="M143" s="101" t="s">
        <v>53</v>
      </c>
      <c r="N143" s="101" t="s">
        <v>53</v>
      </c>
      <c r="O143" s="101" t="s">
        <v>53</v>
      </c>
      <c r="P143" s="101" t="s">
        <v>53</v>
      </c>
      <c r="Q143" s="101" t="s">
        <v>53</v>
      </c>
      <c r="R143" s="101" t="s">
        <v>53</v>
      </c>
      <c r="S143" s="101" t="s">
        <v>53</v>
      </c>
      <c r="T143" s="101"/>
      <c r="U143" s="101" t="s">
        <v>54</v>
      </c>
      <c r="V143" s="101" t="s">
        <v>53</v>
      </c>
      <c r="W143" s="101" t="s">
        <v>54</v>
      </c>
      <c r="X143" s="101" t="s">
        <v>54</v>
      </c>
      <c r="Y143" s="101" t="s">
        <v>54</v>
      </c>
      <c r="Z143" s="101"/>
      <c r="AA143" s="106" t="s">
        <v>53</v>
      </c>
      <c r="AB143" s="88"/>
      <c r="AC143" s="88"/>
    </row>
    <row r="144" spans="1:29" x14ac:dyDescent="0.25">
      <c r="A144" s="99" t="s">
        <v>41</v>
      </c>
      <c r="B144" s="99" t="s">
        <v>32</v>
      </c>
      <c r="C144" s="99" t="s">
        <v>234</v>
      </c>
      <c r="D144" s="99" t="s">
        <v>707</v>
      </c>
      <c r="E144" s="99" t="s">
        <v>708</v>
      </c>
      <c r="F144" s="99" t="s">
        <v>58</v>
      </c>
      <c r="G144" s="99">
        <f>SUM(COUNTIFS(H144:AA144,{"Föreläggande";"Föreläggande vid vite";"Anmärkning";"Avstående från ingripande"},$H$9:$AA$9,"&lt;&gt;*KF*"))</f>
        <v>0</v>
      </c>
      <c r="H144" s="101" t="s">
        <v>53</v>
      </c>
      <c r="I144" s="101"/>
      <c r="J144" s="101" t="s">
        <v>53</v>
      </c>
      <c r="K144" s="101" t="s">
        <v>53</v>
      </c>
      <c r="L144" s="101" t="s">
        <v>53</v>
      </c>
      <c r="M144" s="101" t="s">
        <v>53</v>
      </c>
      <c r="N144" s="101" t="s">
        <v>53</v>
      </c>
      <c r="O144" s="101" t="s">
        <v>53</v>
      </c>
      <c r="P144" s="101" t="s">
        <v>53</v>
      </c>
      <c r="Q144" s="101" t="s">
        <v>53</v>
      </c>
      <c r="R144" s="101" t="s">
        <v>53</v>
      </c>
      <c r="S144" s="101" t="s">
        <v>53</v>
      </c>
      <c r="T144" s="101"/>
      <c r="U144" s="101" t="s">
        <v>53</v>
      </c>
      <c r="V144" s="101" t="s">
        <v>53</v>
      </c>
      <c r="W144" s="101" t="s">
        <v>53</v>
      </c>
      <c r="X144" s="101" t="s">
        <v>53</v>
      </c>
      <c r="Y144" s="101" t="s">
        <v>53</v>
      </c>
      <c r="Z144" s="101"/>
      <c r="AA144" s="106" t="s">
        <v>53</v>
      </c>
      <c r="AB144" s="88"/>
      <c r="AC144" s="88"/>
    </row>
    <row r="145" spans="1:29" x14ac:dyDescent="0.25">
      <c r="A145" s="99" t="s">
        <v>41</v>
      </c>
      <c r="B145" s="99" t="s">
        <v>32</v>
      </c>
      <c r="C145" s="99" t="s">
        <v>235</v>
      </c>
      <c r="D145" s="99" t="s">
        <v>709</v>
      </c>
      <c r="E145" s="99" t="s">
        <v>710</v>
      </c>
      <c r="F145" s="99" t="s">
        <v>58</v>
      </c>
      <c r="G145" s="99">
        <f>SUM(COUNTIFS(H145:AA145,{"Föreläggande";"Föreläggande vid vite";"Anmärkning";"Avstående från ingripande"},$H$9:$AA$9,"&lt;&gt;*KF*"))</f>
        <v>2</v>
      </c>
      <c r="H145" s="101" t="s">
        <v>54</v>
      </c>
      <c r="I145" s="101"/>
      <c r="J145" s="101" t="s">
        <v>53</v>
      </c>
      <c r="K145" s="101" t="s">
        <v>54</v>
      </c>
      <c r="L145" s="101" t="s">
        <v>54</v>
      </c>
      <c r="M145" s="101" t="s">
        <v>53</v>
      </c>
      <c r="N145" s="101" t="s">
        <v>53</v>
      </c>
      <c r="O145" s="101" t="s">
        <v>53</v>
      </c>
      <c r="P145" s="101" t="s">
        <v>53</v>
      </c>
      <c r="Q145" s="101" t="s">
        <v>53</v>
      </c>
      <c r="R145" s="101" t="s">
        <v>53</v>
      </c>
      <c r="S145" s="101" t="s">
        <v>53</v>
      </c>
      <c r="T145" s="101"/>
      <c r="U145" s="101" t="s">
        <v>54</v>
      </c>
      <c r="V145" s="101" t="s">
        <v>53</v>
      </c>
      <c r="W145" s="101" t="s">
        <v>54</v>
      </c>
      <c r="X145" s="101" t="s">
        <v>54</v>
      </c>
      <c r="Y145" s="101" t="s">
        <v>54</v>
      </c>
      <c r="Z145" s="101"/>
      <c r="AA145" s="106" t="s">
        <v>53</v>
      </c>
      <c r="AB145" s="88"/>
      <c r="AC145" s="88"/>
    </row>
    <row r="146" spans="1:29" x14ac:dyDescent="0.25">
      <c r="A146" s="99" t="s">
        <v>41</v>
      </c>
      <c r="B146" s="99" t="s">
        <v>32</v>
      </c>
      <c r="C146" s="99" t="s">
        <v>236</v>
      </c>
      <c r="D146" s="99" t="s">
        <v>711</v>
      </c>
      <c r="E146" s="99" t="s">
        <v>712</v>
      </c>
      <c r="F146" s="99" t="s">
        <v>58</v>
      </c>
      <c r="G146" s="99">
        <f>SUM(COUNTIFS(H146:AA146,{"Föreläggande";"Föreläggande vid vite";"Anmärkning";"Avstående från ingripande"},$H$9:$AA$9,"&lt;&gt;*KF*"))</f>
        <v>0</v>
      </c>
      <c r="H146" s="101" t="s">
        <v>53</v>
      </c>
      <c r="I146" s="101"/>
      <c r="J146" s="101" t="s">
        <v>53</v>
      </c>
      <c r="K146" s="101" t="s">
        <v>53</v>
      </c>
      <c r="L146" s="101" t="s">
        <v>53</v>
      </c>
      <c r="M146" s="101" t="s">
        <v>53</v>
      </c>
      <c r="N146" s="101" t="s">
        <v>53</v>
      </c>
      <c r="O146" s="101" t="s">
        <v>53</v>
      </c>
      <c r="P146" s="101" t="s">
        <v>53</v>
      </c>
      <c r="Q146" s="101" t="s">
        <v>53</v>
      </c>
      <c r="R146" s="101" t="s">
        <v>53</v>
      </c>
      <c r="S146" s="101" t="s">
        <v>53</v>
      </c>
      <c r="T146" s="101"/>
      <c r="U146" s="101" t="s">
        <v>53</v>
      </c>
      <c r="V146" s="101" t="s">
        <v>53</v>
      </c>
      <c r="W146" s="101" t="s">
        <v>53</v>
      </c>
      <c r="X146" s="101" t="s">
        <v>53</v>
      </c>
      <c r="Y146" s="101" t="s">
        <v>53</v>
      </c>
      <c r="Z146" s="101"/>
      <c r="AA146" s="106" t="s">
        <v>53</v>
      </c>
      <c r="AB146" s="88"/>
      <c r="AC146" s="88"/>
    </row>
    <row r="147" spans="1:29" x14ac:dyDescent="0.25">
      <c r="A147" s="99" t="s">
        <v>60</v>
      </c>
      <c r="B147" s="99" t="s">
        <v>82</v>
      </c>
      <c r="C147" s="99" t="s">
        <v>237</v>
      </c>
      <c r="D147" s="99" t="s">
        <v>713</v>
      </c>
      <c r="E147" s="99" t="s">
        <v>714</v>
      </c>
      <c r="F147" s="99" t="s">
        <v>58</v>
      </c>
      <c r="G147" s="99">
        <f>SUM(COUNTIFS(H147:AA147,{"Föreläggande";"Föreläggande vid vite";"Anmärkning";"Avstående från ingripande"},$H$9:$AA$9,"&lt;&gt;*KF*"))</f>
        <v>0</v>
      </c>
      <c r="H147" s="101" t="s">
        <v>53</v>
      </c>
      <c r="I147" s="101"/>
      <c r="J147" s="101" t="s">
        <v>53</v>
      </c>
      <c r="K147" s="101" t="s">
        <v>53</v>
      </c>
      <c r="L147" s="101" t="s">
        <v>53</v>
      </c>
      <c r="M147" s="101" t="s">
        <v>53</v>
      </c>
      <c r="N147" s="101" t="s">
        <v>53</v>
      </c>
      <c r="O147" s="101" t="s">
        <v>53</v>
      </c>
      <c r="P147" s="101" t="s">
        <v>53</v>
      </c>
      <c r="Q147" s="101" t="s">
        <v>53</v>
      </c>
      <c r="R147" s="101" t="s">
        <v>53</v>
      </c>
      <c r="S147" s="101" t="s">
        <v>53</v>
      </c>
      <c r="T147" s="101"/>
      <c r="U147" s="101" t="s">
        <v>53</v>
      </c>
      <c r="V147" s="101" t="s">
        <v>53</v>
      </c>
      <c r="W147" s="101" t="s">
        <v>53</v>
      </c>
      <c r="X147" s="101" t="s">
        <v>53</v>
      </c>
      <c r="Y147" s="101" t="s">
        <v>53</v>
      </c>
      <c r="Z147" s="101"/>
      <c r="AA147" s="106" t="s">
        <v>53</v>
      </c>
      <c r="AB147" s="88"/>
      <c r="AC147" s="88"/>
    </row>
    <row r="148" spans="1:29" x14ac:dyDescent="0.25">
      <c r="A148" s="99" t="s">
        <v>44</v>
      </c>
      <c r="B148" s="99" t="s">
        <v>1592</v>
      </c>
      <c r="C148" s="99" t="s">
        <v>238</v>
      </c>
      <c r="D148" s="99" t="s">
        <v>715</v>
      </c>
      <c r="E148" s="99" t="s">
        <v>716</v>
      </c>
      <c r="F148" s="99" t="s">
        <v>58</v>
      </c>
      <c r="G148" s="99">
        <f>SUM(COUNTIFS(H148:AA148,{"Föreläggande";"Föreläggande vid vite";"Anmärkning";"Avstående från ingripande"},$H$9:$AA$9,"&lt;&gt;*KF*"))</f>
        <v>0</v>
      </c>
      <c r="H148" s="101" t="s">
        <v>53</v>
      </c>
      <c r="I148" s="101"/>
      <c r="J148" s="101" t="s">
        <v>53</v>
      </c>
      <c r="K148" s="101" t="s">
        <v>53</v>
      </c>
      <c r="L148" s="101" t="s">
        <v>53</v>
      </c>
      <c r="M148" s="101" t="s">
        <v>53</v>
      </c>
      <c r="N148" s="101" t="s">
        <v>53</v>
      </c>
      <c r="O148" s="101" t="s">
        <v>53</v>
      </c>
      <c r="P148" s="101" t="s">
        <v>53</v>
      </c>
      <c r="Q148" s="101" t="s">
        <v>53</v>
      </c>
      <c r="R148" s="101" t="s">
        <v>53</v>
      </c>
      <c r="S148" s="101" t="s">
        <v>53</v>
      </c>
      <c r="T148" s="101"/>
      <c r="U148" s="101" t="s">
        <v>53</v>
      </c>
      <c r="V148" s="101" t="s">
        <v>53</v>
      </c>
      <c r="W148" s="101" t="s">
        <v>53</v>
      </c>
      <c r="X148" s="101" t="s">
        <v>53</v>
      </c>
      <c r="Y148" s="101" t="s">
        <v>53</v>
      </c>
      <c r="Z148" s="101"/>
      <c r="AA148" s="106" t="s">
        <v>53</v>
      </c>
      <c r="AB148" s="88"/>
      <c r="AC148" s="88"/>
    </row>
    <row r="149" spans="1:29" x14ac:dyDescent="0.25">
      <c r="A149" s="99" t="s">
        <v>44</v>
      </c>
      <c r="B149" s="99" t="s">
        <v>1592</v>
      </c>
      <c r="C149" s="99" t="s">
        <v>239</v>
      </c>
      <c r="D149" s="99" t="s">
        <v>717</v>
      </c>
      <c r="E149" s="99" t="s">
        <v>718</v>
      </c>
      <c r="F149" s="99" t="s">
        <v>58</v>
      </c>
      <c r="G149" s="99">
        <f>SUM(COUNTIFS(H149:AA149,{"Föreläggande";"Föreläggande vid vite";"Anmärkning";"Avstående från ingripande"},$H$9:$AA$9,"&lt;&gt;*KF*"))</f>
        <v>2</v>
      </c>
      <c r="H149" s="101" t="s">
        <v>55</v>
      </c>
      <c r="I149" s="101"/>
      <c r="J149" s="101" t="s">
        <v>55</v>
      </c>
      <c r="K149" s="101" t="s">
        <v>53</v>
      </c>
      <c r="L149" s="101" t="s">
        <v>53</v>
      </c>
      <c r="M149" s="101" t="s">
        <v>53</v>
      </c>
      <c r="N149" s="101" t="s">
        <v>53</v>
      </c>
      <c r="O149" s="101" t="s">
        <v>55</v>
      </c>
      <c r="P149" s="101" t="s">
        <v>55</v>
      </c>
      <c r="Q149" s="101" t="s">
        <v>53</v>
      </c>
      <c r="R149" s="101" t="s">
        <v>53</v>
      </c>
      <c r="S149" s="101" t="s">
        <v>53</v>
      </c>
      <c r="T149" s="101"/>
      <c r="U149" s="101" t="s">
        <v>55</v>
      </c>
      <c r="V149" s="101" t="s">
        <v>55</v>
      </c>
      <c r="W149" s="101" t="s">
        <v>55</v>
      </c>
      <c r="X149" s="101" t="s">
        <v>55</v>
      </c>
      <c r="Y149" s="101" t="s">
        <v>55</v>
      </c>
      <c r="Z149" s="101"/>
      <c r="AA149" s="106" t="s">
        <v>982</v>
      </c>
      <c r="AB149" s="88"/>
      <c r="AC149" s="88"/>
    </row>
    <row r="150" spans="1:29" x14ac:dyDescent="0.25">
      <c r="A150" s="99" t="s">
        <v>41</v>
      </c>
      <c r="B150" s="99" t="s">
        <v>32</v>
      </c>
      <c r="C150" s="99" t="s">
        <v>240</v>
      </c>
      <c r="D150" s="99" t="s">
        <v>719</v>
      </c>
      <c r="E150" s="99" t="s">
        <v>720</v>
      </c>
      <c r="F150" s="99" t="s">
        <v>58</v>
      </c>
      <c r="G150" s="99">
        <f>SUM(COUNTIFS(H150:AA150,{"Föreläggande";"Föreläggande vid vite";"Anmärkning";"Avstående från ingripande"},$H$9:$AA$9,"&lt;&gt;*KF*"))</f>
        <v>0</v>
      </c>
      <c r="H150" s="101" t="s">
        <v>53</v>
      </c>
      <c r="I150" s="101"/>
      <c r="J150" s="101" t="s">
        <v>53</v>
      </c>
      <c r="K150" s="101" t="s">
        <v>53</v>
      </c>
      <c r="L150" s="101" t="s">
        <v>53</v>
      </c>
      <c r="M150" s="101" t="s">
        <v>53</v>
      </c>
      <c r="N150" s="101" t="s">
        <v>53</v>
      </c>
      <c r="O150" s="101" t="s">
        <v>53</v>
      </c>
      <c r="P150" s="101" t="s">
        <v>53</v>
      </c>
      <c r="Q150" s="101" t="s">
        <v>53</v>
      </c>
      <c r="R150" s="101" t="s">
        <v>53</v>
      </c>
      <c r="S150" s="101" t="s">
        <v>53</v>
      </c>
      <c r="T150" s="101"/>
      <c r="U150" s="101" t="s">
        <v>53</v>
      </c>
      <c r="V150" s="101" t="s">
        <v>53</v>
      </c>
      <c r="W150" s="101" t="s">
        <v>53</v>
      </c>
      <c r="X150" s="101" t="s">
        <v>53</v>
      </c>
      <c r="Y150" s="101" t="s">
        <v>53</v>
      </c>
      <c r="Z150" s="101"/>
      <c r="AA150" s="106" t="s">
        <v>53</v>
      </c>
      <c r="AB150" s="88"/>
      <c r="AC150" s="88"/>
    </row>
    <row r="151" spans="1:29" x14ac:dyDescent="0.25">
      <c r="A151" s="99" t="s">
        <v>43</v>
      </c>
      <c r="B151" s="99" t="s">
        <v>445</v>
      </c>
      <c r="C151" s="99" t="s">
        <v>241</v>
      </c>
      <c r="D151" s="99" t="s">
        <v>721</v>
      </c>
      <c r="E151" s="99" t="s">
        <v>722</v>
      </c>
      <c r="F151" s="99" t="s">
        <v>58</v>
      </c>
      <c r="G151" s="99">
        <f>SUM(COUNTIFS(H151:AA151,{"Föreläggande";"Föreläggande vid vite";"Anmärkning";"Avstående från ingripande"},$H$9:$AA$9,"&lt;&gt;*KF*"))</f>
        <v>0</v>
      </c>
      <c r="H151" s="101" t="s">
        <v>53</v>
      </c>
      <c r="I151" s="101"/>
      <c r="J151" s="101" t="s">
        <v>53</v>
      </c>
      <c r="K151" s="101" t="s">
        <v>53</v>
      </c>
      <c r="L151" s="101" t="s">
        <v>53</v>
      </c>
      <c r="M151" s="101" t="s">
        <v>53</v>
      </c>
      <c r="N151" s="101" t="s">
        <v>53</v>
      </c>
      <c r="O151" s="101" t="s">
        <v>53</v>
      </c>
      <c r="P151" s="101" t="s">
        <v>53</v>
      </c>
      <c r="Q151" s="101" t="s">
        <v>53</v>
      </c>
      <c r="R151" s="101" t="s">
        <v>53</v>
      </c>
      <c r="S151" s="101" t="s">
        <v>53</v>
      </c>
      <c r="T151" s="101"/>
      <c r="U151" s="101" t="s">
        <v>53</v>
      </c>
      <c r="V151" s="101" t="s">
        <v>53</v>
      </c>
      <c r="W151" s="101" t="s">
        <v>53</v>
      </c>
      <c r="X151" s="101" t="s">
        <v>53</v>
      </c>
      <c r="Y151" s="101" t="s">
        <v>53</v>
      </c>
      <c r="Z151" s="101"/>
      <c r="AA151" s="106" t="s">
        <v>53</v>
      </c>
      <c r="AB151" s="88"/>
      <c r="AC151" s="88"/>
    </row>
    <row r="152" spans="1:29" x14ac:dyDescent="0.25">
      <c r="A152" s="99" t="s">
        <v>32</v>
      </c>
      <c r="B152" s="99" t="s">
        <v>412</v>
      </c>
      <c r="C152" s="99" t="s">
        <v>242</v>
      </c>
      <c r="D152" s="99" t="s">
        <v>723</v>
      </c>
      <c r="E152" s="99" t="s">
        <v>724</v>
      </c>
      <c r="F152" s="99" t="s">
        <v>58</v>
      </c>
      <c r="G152" s="99">
        <f>SUM(COUNTIFS(H152:AA152,{"Föreläggande";"Föreläggande vid vite";"Anmärkning";"Avstående från ingripande"},$H$9:$AA$9,"&lt;&gt;*KF*"))</f>
        <v>0</v>
      </c>
      <c r="H152" s="101" t="s">
        <v>53</v>
      </c>
      <c r="I152" s="101"/>
      <c r="J152" s="101" t="s">
        <v>53</v>
      </c>
      <c r="K152" s="101" t="s">
        <v>53</v>
      </c>
      <c r="L152" s="101" t="s">
        <v>53</v>
      </c>
      <c r="M152" s="101" t="s">
        <v>53</v>
      </c>
      <c r="N152" s="101" t="s">
        <v>53</v>
      </c>
      <c r="O152" s="101" t="s">
        <v>53</v>
      </c>
      <c r="P152" s="101" t="s">
        <v>53</v>
      </c>
      <c r="Q152" s="101" t="s">
        <v>53</v>
      </c>
      <c r="R152" s="101" t="s">
        <v>53</v>
      </c>
      <c r="S152" s="101" t="s">
        <v>53</v>
      </c>
      <c r="T152" s="101" t="s">
        <v>53</v>
      </c>
      <c r="U152" s="101" t="s">
        <v>53</v>
      </c>
      <c r="V152" s="101" t="s">
        <v>53</v>
      </c>
      <c r="W152" s="101" t="s">
        <v>53</v>
      </c>
      <c r="X152" s="101" t="s">
        <v>53</v>
      </c>
      <c r="Y152" s="101" t="s">
        <v>53</v>
      </c>
      <c r="Z152" s="101"/>
      <c r="AA152" s="106" t="s">
        <v>53</v>
      </c>
      <c r="AB152" s="88"/>
      <c r="AC152" s="88"/>
    </row>
    <row r="153" spans="1:29" x14ac:dyDescent="0.25">
      <c r="A153" s="99" t="s">
        <v>2008</v>
      </c>
      <c r="B153" s="99" t="s">
        <v>445</v>
      </c>
      <c r="C153" s="99" t="s">
        <v>243</v>
      </c>
      <c r="D153" s="99" t="s">
        <v>725</v>
      </c>
      <c r="E153" s="99" t="s">
        <v>726</v>
      </c>
      <c r="F153" s="99" t="s">
        <v>58</v>
      </c>
      <c r="G153" s="99">
        <f>SUM(COUNTIFS(H153:AA153,{"Föreläggande";"Föreläggande vid vite";"Anmärkning";"Avstående från ingripande"},$H$9:$AA$9,"&lt;&gt;*KF*"))</f>
        <v>0</v>
      </c>
      <c r="H153" s="101" t="s">
        <v>53</v>
      </c>
      <c r="I153" s="101"/>
      <c r="J153" s="101" t="s">
        <v>53</v>
      </c>
      <c r="K153" s="101" t="s">
        <v>53</v>
      </c>
      <c r="L153" s="101" t="s">
        <v>53</v>
      </c>
      <c r="M153" s="101" t="s">
        <v>53</v>
      </c>
      <c r="N153" s="101" t="s">
        <v>53</v>
      </c>
      <c r="O153" s="101" t="s">
        <v>53</v>
      </c>
      <c r="P153" s="101" t="s">
        <v>53</v>
      </c>
      <c r="Q153" s="101" t="s">
        <v>53</v>
      </c>
      <c r="R153" s="101" t="s">
        <v>53</v>
      </c>
      <c r="S153" s="101" t="s">
        <v>53</v>
      </c>
      <c r="T153" s="101"/>
      <c r="U153" s="101" t="s">
        <v>53</v>
      </c>
      <c r="V153" s="101" t="s">
        <v>53</v>
      </c>
      <c r="W153" s="101" t="s">
        <v>53</v>
      </c>
      <c r="X153" s="101" t="s">
        <v>53</v>
      </c>
      <c r="Y153" s="101" t="s">
        <v>53</v>
      </c>
      <c r="Z153" s="101"/>
      <c r="AA153" s="106" t="s">
        <v>53</v>
      </c>
      <c r="AB153" s="88"/>
      <c r="AC153" s="88"/>
    </row>
    <row r="154" spans="1:29" x14ac:dyDescent="0.25">
      <c r="A154" s="99" t="s">
        <v>40</v>
      </c>
      <c r="B154" s="99" t="s">
        <v>446</v>
      </c>
      <c r="C154" s="99" t="s">
        <v>244</v>
      </c>
      <c r="D154" s="99" t="s">
        <v>727</v>
      </c>
      <c r="E154" s="99" t="s">
        <v>728</v>
      </c>
      <c r="F154" s="99" t="s">
        <v>58</v>
      </c>
      <c r="G154" s="99">
        <f>SUM(COUNTIFS(H154:AA154,{"Föreläggande";"Föreläggande vid vite";"Anmärkning";"Avstående från ingripande"},$H$9:$AA$9,"&lt;&gt;*KF*"))</f>
        <v>0</v>
      </c>
      <c r="H154" s="101" t="s">
        <v>53</v>
      </c>
      <c r="I154" s="101"/>
      <c r="J154" s="101" t="s">
        <v>53</v>
      </c>
      <c r="K154" s="101" t="s">
        <v>53</v>
      </c>
      <c r="L154" s="101" t="s">
        <v>53</v>
      </c>
      <c r="M154" s="101" t="s">
        <v>53</v>
      </c>
      <c r="N154" s="101" t="s">
        <v>53</v>
      </c>
      <c r="O154" s="101" t="s">
        <v>53</v>
      </c>
      <c r="P154" s="101" t="s">
        <v>53</v>
      </c>
      <c r="Q154" s="101" t="s">
        <v>53</v>
      </c>
      <c r="R154" s="101" t="s">
        <v>53</v>
      </c>
      <c r="S154" s="101" t="s">
        <v>53</v>
      </c>
      <c r="T154" s="101"/>
      <c r="U154" s="101" t="s">
        <v>53</v>
      </c>
      <c r="V154" s="101" t="s">
        <v>53</v>
      </c>
      <c r="W154" s="101" t="s">
        <v>53</v>
      </c>
      <c r="X154" s="101" t="s">
        <v>53</v>
      </c>
      <c r="Y154" s="101" t="s">
        <v>53</v>
      </c>
      <c r="Z154" s="101"/>
      <c r="AA154" s="106" t="s">
        <v>53</v>
      </c>
      <c r="AB154" s="88"/>
      <c r="AC154" s="88"/>
    </row>
    <row r="155" spans="1:29" x14ac:dyDescent="0.25">
      <c r="A155" s="99" t="s">
        <v>60</v>
      </c>
      <c r="B155" s="99" t="s">
        <v>82</v>
      </c>
      <c r="C155" s="99" t="s">
        <v>245</v>
      </c>
      <c r="D155" s="99" t="s">
        <v>729</v>
      </c>
      <c r="E155" s="99" t="s">
        <v>730</v>
      </c>
      <c r="F155" s="99" t="s">
        <v>58</v>
      </c>
      <c r="G155" s="99">
        <f>SUM(COUNTIFS(H155:AA155,{"Föreläggande";"Föreläggande vid vite";"Anmärkning";"Avstående från ingripande"},$H$9:$AA$9,"&lt;&gt;*KF*"))</f>
        <v>0</v>
      </c>
      <c r="H155" s="101" t="s">
        <v>53</v>
      </c>
      <c r="I155" s="101"/>
      <c r="J155" s="101" t="s">
        <v>53</v>
      </c>
      <c r="K155" s="101" t="s">
        <v>53</v>
      </c>
      <c r="L155" s="101" t="s">
        <v>53</v>
      </c>
      <c r="M155" s="101" t="s">
        <v>53</v>
      </c>
      <c r="N155" s="101" t="s">
        <v>53</v>
      </c>
      <c r="O155" s="101" t="s">
        <v>53</v>
      </c>
      <c r="P155" s="101" t="s">
        <v>53</v>
      </c>
      <c r="Q155" s="101" t="s">
        <v>53</v>
      </c>
      <c r="R155" s="101" t="s">
        <v>53</v>
      </c>
      <c r="S155" s="101" t="s">
        <v>53</v>
      </c>
      <c r="T155" s="101"/>
      <c r="U155" s="101" t="s">
        <v>53</v>
      </c>
      <c r="V155" s="101" t="s">
        <v>53</v>
      </c>
      <c r="W155" s="101" t="s">
        <v>53</v>
      </c>
      <c r="X155" s="101" t="s">
        <v>53</v>
      </c>
      <c r="Y155" s="101" t="s">
        <v>53</v>
      </c>
      <c r="Z155" s="101"/>
      <c r="AA155" s="106" t="s">
        <v>53</v>
      </c>
      <c r="AB155" s="88"/>
      <c r="AC155" s="88"/>
    </row>
    <row r="156" spans="1:29" x14ac:dyDescent="0.25">
      <c r="A156" s="99" t="s">
        <v>48</v>
      </c>
      <c r="B156" s="99" t="s">
        <v>391</v>
      </c>
      <c r="C156" s="99" t="s">
        <v>246</v>
      </c>
      <c r="D156" s="99" t="s">
        <v>731</v>
      </c>
      <c r="E156" s="99" t="s">
        <v>732</v>
      </c>
      <c r="F156" s="99" t="s">
        <v>58</v>
      </c>
      <c r="G156" s="99">
        <f>SUM(COUNTIFS(H156:AA156,{"Föreläggande";"Föreläggande vid vite";"Anmärkning";"Avstående från ingripande"},$H$9:$AA$9,"&lt;&gt;*KF*"))</f>
        <v>1</v>
      </c>
      <c r="H156" s="101" t="s">
        <v>54</v>
      </c>
      <c r="I156" s="101"/>
      <c r="J156" s="101" t="s">
        <v>53</v>
      </c>
      <c r="K156" s="101" t="s">
        <v>54</v>
      </c>
      <c r="L156" s="101" t="s">
        <v>53</v>
      </c>
      <c r="M156" s="101" t="s">
        <v>53</v>
      </c>
      <c r="N156" s="101" t="s">
        <v>53</v>
      </c>
      <c r="O156" s="101" t="s">
        <v>53</v>
      </c>
      <c r="P156" s="101" t="s">
        <v>53</v>
      </c>
      <c r="Q156" s="101" t="s">
        <v>53</v>
      </c>
      <c r="R156" s="101" t="s">
        <v>53</v>
      </c>
      <c r="S156" s="101" t="s">
        <v>53</v>
      </c>
      <c r="T156" s="101"/>
      <c r="U156" s="101" t="s">
        <v>53</v>
      </c>
      <c r="V156" s="101" t="s">
        <v>53</v>
      </c>
      <c r="W156" s="101" t="s">
        <v>53</v>
      </c>
      <c r="X156" s="101" t="s">
        <v>53</v>
      </c>
      <c r="Y156" s="101" t="s">
        <v>53</v>
      </c>
      <c r="Z156" s="101"/>
      <c r="AA156" s="106" t="s">
        <v>53</v>
      </c>
      <c r="AB156" s="88"/>
      <c r="AC156" s="88"/>
    </row>
    <row r="157" spans="1:29" x14ac:dyDescent="0.25">
      <c r="A157" s="99" t="s">
        <v>41</v>
      </c>
      <c r="B157" s="99" t="s">
        <v>376</v>
      </c>
      <c r="C157" s="99" t="s">
        <v>247</v>
      </c>
      <c r="D157" s="99" t="s">
        <v>733</v>
      </c>
      <c r="E157" s="99" t="s">
        <v>734</v>
      </c>
      <c r="F157" s="99" t="s">
        <v>58</v>
      </c>
      <c r="G157" s="99">
        <f>SUM(COUNTIFS(H157:AA157,{"Föreläggande";"Föreläggande vid vite";"Anmärkning";"Avstående från ingripande"},$H$9:$AA$9,"&lt;&gt;*KF*"))</f>
        <v>1</v>
      </c>
      <c r="H157" s="101" t="s">
        <v>54</v>
      </c>
      <c r="I157" s="101"/>
      <c r="J157" s="101" t="s">
        <v>53</v>
      </c>
      <c r="K157" s="101" t="s">
        <v>54</v>
      </c>
      <c r="L157" s="101" t="s">
        <v>54</v>
      </c>
      <c r="M157" s="101" t="s">
        <v>53</v>
      </c>
      <c r="N157" s="101" t="s">
        <v>53</v>
      </c>
      <c r="O157" s="101" t="s">
        <v>53</v>
      </c>
      <c r="P157" s="101" t="s">
        <v>53</v>
      </c>
      <c r="Q157" s="101" t="s">
        <v>53</v>
      </c>
      <c r="R157" s="101" t="s">
        <v>53</v>
      </c>
      <c r="S157" s="101" t="s">
        <v>53</v>
      </c>
      <c r="T157" s="101" t="s">
        <v>53</v>
      </c>
      <c r="U157" s="101" t="s">
        <v>53</v>
      </c>
      <c r="V157" s="101" t="s">
        <v>53</v>
      </c>
      <c r="W157" s="101" t="s">
        <v>53</v>
      </c>
      <c r="X157" s="101" t="s">
        <v>53</v>
      </c>
      <c r="Y157" s="101" t="s">
        <v>53</v>
      </c>
      <c r="Z157" s="101"/>
      <c r="AA157" s="106" t="s">
        <v>53</v>
      </c>
      <c r="AB157" s="88"/>
      <c r="AC157" s="88"/>
    </row>
    <row r="158" spans="1:29" x14ac:dyDescent="0.25">
      <c r="A158" s="99" t="s">
        <v>48</v>
      </c>
      <c r="B158" s="99" t="s">
        <v>411</v>
      </c>
      <c r="C158" s="99" t="s">
        <v>248</v>
      </c>
      <c r="D158" s="99" t="s">
        <v>735</v>
      </c>
      <c r="E158" s="99" t="s">
        <v>736</v>
      </c>
      <c r="F158" s="99" t="s">
        <v>58</v>
      </c>
      <c r="G158" s="99">
        <f>SUM(COUNTIFS(H158:AA158,{"Föreläggande";"Föreläggande vid vite";"Anmärkning";"Avstående från ingripande"},$H$9:$AA$9,"&lt;&gt;*KF*"))</f>
        <v>0</v>
      </c>
      <c r="H158" s="101" t="s">
        <v>53</v>
      </c>
      <c r="I158" s="101"/>
      <c r="J158" s="101" t="s">
        <v>53</v>
      </c>
      <c r="K158" s="101" t="s">
        <v>53</v>
      </c>
      <c r="L158" s="101" t="s">
        <v>53</v>
      </c>
      <c r="M158" s="101" t="s">
        <v>53</v>
      </c>
      <c r="N158" s="101" t="s">
        <v>53</v>
      </c>
      <c r="O158" s="101" t="s">
        <v>53</v>
      </c>
      <c r="P158" s="101" t="s">
        <v>53</v>
      </c>
      <c r="Q158" s="101" t="s">
        <v>53</v>
      </c>
      <c r="R158" s="101" t="s">
        <v>53</v>
      </c>
      <c r="S158" s="101" t="s">
        <v>53</v>
      </c>
      <c r="T158" s="101" t="s">
        <v>53</v>
      </c>
      <c r="U158" s="101" t="s">
        <v>53</v>
      </c>
      <c r="V158" s="101" t="s">
        <v>53</v>
      </c>
      <c r="W158" s="101" t="s">
        <v>53</v>
      </c>
      <c r="X158" s="101" t="s">
        <v>53</v>
      </c>
      <c r="Y158" s="101" t="s">
        <v>53</v>
      </c>
      <c r="Z158" s="101"/>
      <c r="AA158" s="106" t="s">
        <v>53</v>
      </c>
      <c r="AB158" s="88"/>
      <c r="AC158" s="88"/>
    </row>
    <row r="159" spans="1:29" x14ac:dyDescent="0.25">
      <c r="A159" s="99" t="s">
        <v>45</v>
      </c>
      <c r="B159" s="99" t="s">
        <v>410</v>
      </c>
      <c r="C159" s="99" t="s">
        <v>249</v>
      </c>
      <c r="D159" s="99" t="s">
        <v>737</v>
      </c>
      <c r="E159" s="99" t="s">
        <v>738</v>
      </c>
      <c r="F159" s="99" t="s">
        <v>58</v>
      </c>
      <c r="G159" s="99">
        <f>SUM(COUNTIFS(H159:AA159,{"Föreläggande";"Föreläggande vid vite";"Anmärkning";"Avstående från ingripande"},$H$9:$AA$9,"&lt;&gt;*KF*"))</f>
        <v>0</v>
      </c>
      <c r="H159" s="101" t="s">
        <v>53</v>
      </c>
      <c r="I159" s="101"/>
      <c r="J159" s="101" t="s">
        <v>53</v>
      </c>
      <c r="K159" s="101" t="s">
        <v>53</v>
      </c>
      <c r="L159" s="101" t="s">
        <v>53</v>
      </c>
      <c r="M159" s="101" t="s">
        <v>53</v>
      </c>
      <c r="N159" s="101" t="s">
        <v>53</v>
      </c>
      <c r="O159" s="101" t="s">
        <v>53</v>
      </c>
      <c r="P159" s="101" t="s">
        <v>53</v>
      </c>
      <c r="Q159" s="101" t="s">
        <v>53</v>
      </c>
      <c r="R159" s="101" t="s">
        <v>53</v>
      </c>
      <c r="S159" s="101" t="s">
        <v>53</v>
      </c>
      <c r="T159" s="101"/>
      <c r="U159" s="101" t="s">
        <v>53</v>
      </c>
      <c r="V159" s="101" t="s">
        <v>53</v>
      </c>
      <c r="W159" s="101" t="s">
        <v>53</v>
      </c>
      <c r="X159" s="101" t="s">
        <v>53</v>
      </c>
      <c r="Y159" s="101" t="s">
        <v>53</v>
      </c>
      <c r="Z159" s="101"/>
      <c r="AA159" s="106" t="s">
        <v>53</v>
      </c>
      <c r="AB159" s="88"/>
      <c r="AC159" s="88"/>
    </row>
    <row r="160" spans="1:29" x14ac:dyDescent="0.25">
      <c r="A160" s="99" t="s">
        <v>41</v>
      </c>
      <c r="B160" s="99" t="s">
        <v>32</v>
      </c>
      <c r="C160" s="99" t="s">
        <v>250</v>
      </c>
      <c r="D160" s="99" t="s">
        <v>739</v>
      </c>
      <c r="E160" s="99" t="s">
        <v>740</v>
      </c>
      <c r="F160" s="99" t="s">
        <v>58</v>
      </c>
      <c r="G160" s="99">
        <f>SUM(COUNTIFS(H160:AA160,{"Föreläggande";"Föreläggande vid vite";"Anmärkning";"Avstående från ingripande"},$H$9:$AA$9,"&lt;&gt;*KF*"))</f>
        <v>0</v>
      </c>
      <c r="H160" s="101" t="s">
        <v>53</v>
      </c>
      <c r="I160" s="101"/>
      <c r="J160" s="101" t="s">
        <v>53</v>
      </c>
      <c r="K160" s="101" t="s">
        <v>53</v>
      </c>
      <c r="L160" s="101" t="s">
        <v>53</v>
      </c>
      <c r="M160" s="101" t="s">
        <v>53</v>
      </c>
      <c r="N160" s="101" t="s">
        <v>53</v>
      </c>
      <c r="O160" s="101" t="s">
        <v>53</v>
      </c>
      <c r="P160" s="101" t="s">
        <v>53</v>
      </c>
      <c r="Q160" s="101" t="s">
        <v>53</v>
      </c>
      <c r="R160" s="101" t="s">
        <v>53</v>
      </c>
      <c r="S160" s="101" t="s">
        <v>53</v>
      </c>
      <c r="T160" s="101"/>
      <c r="U160" s="101" t="s">
        <v>53</v>
      </c>
      <c r="V160" s="101" t="s">
        <v>53</v>
      </c>
      <c r="W160" s="101" t="s">
        <v>53</v>
      </c>
      <c r="X160" s="101" t="s">
        <v>53</v>
      </c>
      <c r="Y160" s="101" t="s">
        <v>53</v>
      </c>
      <c r="Z160" s="101"/>
      <c r="AA160" s="106" t="s">
        <v>53</v>
      </c>
      <c r="AB160" s="88"/>
      <c r="AC160" s="88"/>
    </row>
    <row r="161" spans="1:29" x14ac:dyDescent="0.25">
      <c r="A161" s="99" t="s">
        <v>41</v>
      </c>
      <c r="B161" s="99" t="s">
        <v>376</v>
      </c>
      <c r="C161" s="99" t="s">
        <v>251</v>
      </c>
      <c r="D161" s="99" t="s">
        <v>741</v>
      </c>
      <c r="E161" s="99" t="s">
        <v>742</v>
      </c>
      <c r="F161" s="99" t="s">
        <v>58</v>
      </c>
      <c r="G161" s="99">
        <f>SUM(COUNTIFS(H161:AA161,{"Föreläggande";"Föreläggande vid vite";"Anmärkning";"Avstående från ingripande"},$H$9:$AA$9,"&lt;&gt;*KF*"))</f>
        <v>1</v>
      </c>
      <c r="H161" s="101" t="s">
        <v>54</v>
      </c>
      <c r="I161" s="101"/>
      <c r="J161" s="101" t="s">
        <v>53</v>
      </c>
      <c r="K161" s="101" t="s">
        <v>54</v>
      </c>
      <c r="L161" s="101" t="s">
        <v>53</v>
      </c>
      <c r="M161" s="101" t="s">
        <v>53</v>
      </c>
      <c r="N161" s="101" t="s">
        <v>53</v>
      </c>
      <c r="O161" s="101" t="s">
        <v>53</v>
      </c>
      <c r="P161" s="101" t="s">
        <v>53</v>
      </c>
      <c r="Q161" s="101" t="s">
        <v>53</v>
      </c>
      <c r="R161" s="101" t="s">
        <v>53</v>
      </c>
      <c r="S161" s="101" t="s">
        <v>53</v>
      </c>
      <c r="T161" s="101" t="s">
        <v>53</v>
      </c>
      <c r="U161" s="101" t="s">
        <v>53</v>
      </c>
      <c r="V161" s="101" t="s">
        <v>53</v>
      </c>
      <c r="W161" s="101" t="s">
        <v>53</v>
      </c>
      <c r="X161" s="101" t="s">
        <v>53</v>
      </c>
      <c r="Y161" s="101" t="s">
        <v>53</v>
      </c>
      <c r="Z161" s="101"/>
      <c r="AA161" s="106" t="s">
        <v>53</v>
      </c>
      <c r="AB161" s="88"/>
      <c r="AC161" s="88"/>
    </row>
    <row r="162" spans="1:29" x14ac:dyDescent="0.25">
      <c r="A162" s="99" t="s">
        <v>59</v>
      </c>
      <c r="B162" s="99" t="s">
        <v>403</v>
      </c>
      <c r="C162" s="99" t="s">
        <v>252</v>
      </c>
      <c r="D162" s="99" t="s">
        <v>743</v>
      </c>
      <c r="E162" s="99" t="s">
        <v>744</v>
      </c>
      <c r="F162" s="99" t="s">
        <v>58</v>
      </c>
      <c r="G162" s="99">
        <f>SUM(COUNTIFS(H162:AA162,{"Föreläggande";"Föreläggande vid vite";"Anmärkning";"Avstående från ingripande"},$H$9:$AA$9,"&lt;&gt;*KF*"))</f>
        <v>1</v>
      </c>
      <c r="H162" s="101" t="s">
        <v>54</v>
      </c>
      <c r="I162" s="101"/>
      <c r="J162" s="101" t="s">
        <v>53</v>
      </c>
      <c r="K162" s="101" t="s">
        <v>54</v>
      </c>
      <c r="L162" s="101" t="s">
        <v>53</v>
      </c>
      <c r="M162" s="101" t="s">
        <v>53</v>
      </c>
      <c r="N162" s="101" t="s">
        <v>53</v>
      </c>
      <c r="O162" s="101" t="s">
        <v>53</v>
      </c>
      <c r="P162" s="101" t="s">
        <v>53</v>
      </c>
      <c r="Q162" s="101" t="s">
        <v>53</v>
      </c>
      <c r="R162" s="101" t="s">
        <v>53</v>
      </c>
      <c r="S162" s="101" t="s">
        <v>53</v>
      </c>
      <c r="T162" s="101"/>
      <c r="U162" s="101" t="s">
        <v>53</v>
      </c>
      <c r="V162" s="101" t="s">
        <v>53</v>
      </c>
      <c r="W162" s="101" t="s">
        <v>53</v>
      </c>
      <c r="X162" s="101" t="s">
        <v>53</v>
      </c>
      <c r="Y162" s="101" t="s">
        <v>53</v>
      </c>
      <c r="Z162" s="101"/>
      <c r="AA162" s="106" t="s">
        <v>53</v>
      </c>
      <c r="AB162" s="88"/>
      <c r="AC162" s="88"/>
    </row>
    <row r="163" spans="1:29" x14ac:dyDescent="0.25">
      <c r="A163" s="99" t="s">
        <v>50</v>
      </c>
      <c r="B163" s="99" t="s">
        <v>434</v>
      </c>
      <c r="C163" s="99" t="s">
        <v>253</v>
      </c>
      <c r="D163" s="99" t="s">
        <v>745</v>
      </c>
      <c r="E163" s="99" t="s">
        <v>746</v>
      </c>
      <c r="F163" s="99" t="s">
        <v>58</v>
      </c>
      <c r="G163" s="99">
        <f>SUM(COUNTIFS(H163:AA163,{"Föreläggande";"Föreläggande vid vite";"Anmärkning";"Avstående från ingripande"},$H$9:$AA$9,"&lt;&gt;*KF*"))</f>
        <v>0</v>
      </c>
      <c r="H163" s="101" t="s">
        <v>53</v>
      </c>
      <c r="I163" s="101"/>
      <c r="J163" s="101" t="s">
        <v>53</v>
      </c>
      <c r="K163" s="101" t="s">
        <v>53</v>
      </c>
      <c r="L163" s="101" t="s">
        <v>53</v>
      </c>
      <c r="M163" s="101" t="s">
        <v>53</v>
      </c>
      <c r="N163" s="101" t="s">
        <v>53</v>
      </c>
      <c r="O163" s="101" t="s">
        <v>53</v>
      </c>
      <c r="P163" s="101" t="s">
        <v>53</v>
      </c>
      <c r="Q163" s="101" t="s">
        <v>53</v>
      </c>
      <c r="R163" s="101" t="s">
        <v>53</v>
      </c>
      <c r="S163" s="101" t="s">
        <v>53</v>
      </c>
      <c r="T163" s="101"/>
      <c r="U163" s="101" t="s">
        <v>53</v>
      </c>
      <c r="V163" s="101" t="s">
        <v>53</v>
      </c>
      <c r="W163" s="101" t="s">
        <v>53</v>
      </c>
      <c r="X163" s="101" t="s">
        <v>53</v>
      </c>
      <c r="Y163" s="101" t="s">
        <v>53</v>
      </c>
      <c r="Z163" s="101"/>
      <c r="AA163" s="106" t="s">
        <v>53</v>
      </c>
      <c r="AB163" s="88"/>
      <c r="AC163" s="88"/>
    </row>
    <row r="164" spans="1:29" x14ac:dyDescent="0.25">
      <c r="A164" s="99" t="s">
        <v>60</v>
      </c>
      <c r="B164" s="99" t="s">
        <v>380</v>
      </c>
      <c r="C164" s="99" t="s">
        <v>254</v>
      </c>
      <c r="D164" s="99" t="s">
        <v>747</v>
      </c>
      <c r="E164" s="99" t="s">
        <v>748</v>
      </c>
      <c r="F164" s="99" t="s">
        <v>58</v>
      </c>
      <c r="G164" s="99">
        <f>SUM(COUNTIFS(H164:AA164,{"Föreläggande";"Föreläggande vid vite";"Anmärkning";"Avstående från ingripande"},$H$9:$AA$9,"&lt;&gt;*KF*"))</f>
        <v>0</v>
      </c>
      <c r="H164" s="101" t="s">
        <v>53</v>
      </c>
      <c r="I164" s="101"/>
      <c r="J164" s="101" t="s">
        <v>53</v>
      </c>
      <c r="K164" s="101" t="s">
        <v>53</v>
      </c>
      <c r="L164" s="101" t="s">
        <v>53</v>
      </c>
      <c r="M164" s="101" t="s">
        <v>53</v>
      </c>
      <c r="N164" s="101" t="s">
        <v>53</v>
      </c>
      <c r="O164" s="101" t="s">
        <v>53</v>
      </c>
      <c r="P164" s="101" t="s">
        <v>53</v>
      </c>
      <c r="Q164" s="101" t="s">
        <v>53</v>
      </c>
      <c r="R164" s="101" t="s">
        <v>53</v>
      </c>
      <c r="S164" s="101" t="s">
        <v>53</v>
      </c>
      <c r="T164" s="101"/>
      <c r="U164" s="101" t="s">
        <v>53</v>
      </c>
      <c r="V164" s="101" t="s">
        <v>53</v>
      </c>
      <c r="W164" s="101" t="s">
        <v>53</v>
      </c>
      <c r="X164" s="101" t="s">
        <v>53</v>
      </c>
      <c r="Y164" s="101" t="s">
        <v>53</v>
      </c>
      <c r="Z164" s="101"/>
      <c r="AA164" s="106" t="s">
        <v>53</v>
      </c>
      <c r="AB164" s="88"/>
      <c r="AC164" s="88"/>
    </row>
    <row r="165" spans="1:29" x14ac:dyDescent="0.25">
      <c r="A165" s="99" t="s">
        <v>43</v>
      </c>
      <c r="B165" s="99" t="s">
        <v>2009</v>
      </c>
      <c r="C165" s="99" t="s">
        <v>255</v>
      </c>
      <c r="D165" s="99" t="s">
        <v>749</v>
      </c>
      <c r="E165" s="99" t="s">
        <v>750</v>
      </c>
      <c r="F165" s="99" t="s">
        <v>58</v>
      </c>
      <c r="G165" s="99">
        <f>SUM(COUNTIFS(H165:AA165,{"Föreläggande";"Föreläggande vid vite";"Anmärkning";"Avstående från ingripande"},$H$9:$AA$9,"&lt;&gt;*KF*"))</f>
        <v>0</v>
      </c>
      <c r="H165" s="101" t="s">
        <v>53</v>
      </c>
      <c r="I165" s="101"/>
      <c r="J165" s="101" t="s">
        <v>53</v>
      </c>
      <c r="K165" s="101" t="s">
        <v>53</v>
      </c>
      <c r="L165" s="101" t="s">
        <v>53</v>
      </c>
      <c r="M165" s="101" t="s">
        <v>53</v>
      </c>
      <c r="N165" s="101" t="s">
        <v>53</v>
      </c>
      <c r="O165" s="101" t="s">
        <v>53</v>
      </c>
      <c r="P165" s="101" t="s">
        <v>53</v>
      </c>
      <c r="Q165" s="101" t="s">
        <v>53</v>
      </c>
      <c r="R165" s="101" t="s">
        <v>53</v>
      </c>
      <c r="S165" s="101" t="s">
        <v>53</v>
      </c>
      <c r="T165" s="101"/>
      <c r="U165" s="101" t="s">
        <v>53</v>
      </c>
      <c r="V165" s="101" t="s">
        <v>53</v>
      </c>
      <c r="W165" s="101" t="s">
        <v>53</v>
      </c>
      <c r="X165" s="101" t="s">
        <v>53</v>
      </c>
      <c r="Y165" s="101" t="s">
        <v>53</v>
      </c>
      <c r="Z165" s="101"/>
      <c r="AA165" s="106" t="s">
        <v>53</v>
      </c>
      <c r="AB165" s="88"/>
      <c r="AC165" s="88"/>
    </row>
    <row r="166" spans="1:29" x14ac:dyDescent="0.25">
      <c r="A166" s="99" t="s">
        <v>45</v>
      </c>
      <c r="B166" s="99" t="s">
        <v>410</v>
      </c>
      <c r="C166" s="99" t="s">
        <v>256</v>
      </c>
      <c r="D166" s="99" t="s">
        <v>751</v>
      </c>
      <c r="E166" s="99" t="s">
        <v>752</v>
      </c>
      <c r="F166" s="99" t="s">
        <v>58</v>
      </c>
      <c r="G166" s="99">
        <f>SUM(COUNTIFS(H166:AA166,{"Föreläggande";"Föreläggande vid vite";"Anmärkning";"Avstående från ingripande"},$H$9:$AA$9,"&lt;&gt;*KF*"))</f>
        <v>0</v>
      </c>
      <c r="H166" s="101" t="s">
        <v>53</v>
      </c>
      <c r="I166" s="101"/>
      <c r="J166" s="101" t="s">
        <v>53</v>
      </c>
      <c r="K166" s="101" t="s">
        <v>53</v>
      </c>
      <c r="L166" s="101" t="s">
        <v>53</v>
      </c>
      <c r="M166" s="101" t="s">
        <v>53</v>
      </c>
      <c r="N166" s="101" t="s">
        <v>53</v>
      </c>
      <c r="O166" s="101" t="s">
        <v>53</v>
      </c>
      <c r="P166" s="101" t="s">
        <v>53</v>
      </c>
      <c r="Q166" s="101" t="s">
        <v>53</v>
      </c>
      <c r="R166" s="101" t="s">
        <v>53</v>
      </c>
      <c r="S166" s="101" t="s">
        <v>53</v>
      </c>
      <c r="T166" s="101"/>
      <c r="U166" s="101" t="s">
        <v>53</v>
      </c>
      <c r="V166" s="101" t="s">
        <v>53</v>
      </c>
      <c r="W166" s="101" t="s">
        <v>53</v>
      </c>
      <c r="X166" s="101" t="s">
        <v>53</v>
      </c>
      <c r="Y166" s="101" t="s">
        <v>53</v>
      </c>
      <c r="Z166" s="101"/>
      <c r="AA166" s="106" t="s">
        <v>53</v>
      </c>
      <c r="AB166" s="88"/>
      <c r="AC166" s="88"/>
    </row>
    <row r="167" spans="1:29" x14ac:dyDescent="0.25">
      <c r="A167" s="99" t="s">
        <v>62</v>
      </c>
      <c r="B167" s="99" t="s">
        <v>407</v>
      </c>
      <c r="C167" s="99" t="s">
        <v>257</v>
      </c>
      <c r="D167" s="99" t="s">
        <v>753</v>
      </c>
      <c r="E167" s="99" t="s">
        <v>754</v>
      </c>
      <c r="F167" s="99" t="s">
        <v>58</v>
      </c>
      <c r="G167" s="99">
        <f>SUM(COUNTIFS(H167:AA167,{"Föreläggande";"Föreläggande vid vite";"Anmärkning";"Avstående från ingripande"},$H$9:$AA$9,"&lt;&gt;*KF*"))</f>
        <v>0</v>
      </c>
      <c r="H167" s="101" t="s">
        <v>53</v>
      </c>
      <c r="I167" s="101"/>
      <c r="J167" s="101" t="s">
        <v>53</v>
      </c>
      <c r="K167" s="101" t="s">
        <v>53</v>
      </c>
      <c r="L167" s="101" t="s">
        <v>53</v>
      </c>
      <c r="M167" s="101" t="s">
        <v>53</v>
      </c>
      <c r="N167" s="101" t="s">
        <v>53</v>
      </c>
      <c r="O167" s="101" t="s">
        <v>53</v>
      </c>
      <c r="P167" s="101" t="s">
        <v>53</v>
      </c>
      <c r="Q167" s="101" t="s">
        <v>53</v>
      </c>
      <c r="R167" s="101" t="s">
        <v>53</v>
      </c>
      <c r="S167" s="101" t="s">
        <v>53</v>
      </c>
      <c r="T167" s="101" t="s">
        <v>53</v>
      </c>
      <c r="U167" s="101" t="s">
        <v>53</v>
      </c>
      <c r="V167" s="101" t="s">
        <v>53</v>
      </c>
      <c r="W167" s="101" t="s">
        <v>53</v>
      </c>
      <c r="X167" s="101" t="s">
        <v>53</v>
      </c>
      <c r="Y167" s="101" t="s">
        <v>53</v>
      </c>
      <c r="Z167" s="101"/>
      <c r="AA167" s="106" t="s">
        <v>53</v>
      </c>
      <c r="AB167" s="88"/>
      <c r="AC167" s="88"/>
    </row>
    <row r="168" spans="1:29" x14ac:dyDescent="0.25">
      <c r="A168" s="99" t="s">
        <v>41</v>
      </c>
      <c r="B168" s="99" t="s">
        <v>376</v>
      </c>
      <c r="C168" s="99" t="s">
        <v>258</v>
      </c>
      <c r="D168" s="99" t="s">
        <v>755</v>
      </c>
      <c r="E168" s="99" t="s">
        <v>756</v>
      </c>
      <c r="F168" s="99" t="s">
        <v>58</v>
      </c>
      <c r="G168" s="99">
        <f>SUM(COUNTIFS(H168:AA168,{"Föreläggande";"Föreläggande vid vite";"Anmärkning";"Avstående från ingripande"},$H$9:$AA$9,"&lt;&gt;*KF*"))</f>
        <v>0</v>
      </c>
      <c r="H168" s="101" t="s">
        <v>53</v>
      </c>
      <c r="I168" s="101"/>
      <c r="J168" s="101" t="s">
        <v>53</v>
      </c>
      <c r="K168" s="101" t="s">
        <v>53</v>
      </c>
      <c r="L168" s="101" t="s">
        <v>53</v>
      </c>
      <c r="M168" s="101" t="s">
        <v>53</v>
      </c>
      <c r="N168" s="101" t="s">
        <v>53</v>
      </c>
      <c r="O168" s="101" t="s">
        <v>53</v>
      </c>
      <c r="P168" s="101" t="s">
        <v>53</v>
      </c>
      <c r="Q168" s="101" t="s">
        <v>53</v>
      </c>
      <c r="R168" s="101" t="s">
        <v>53</v>
      </c>
      <c r="S168" s="101" t="s">
        <v>53</v>
      </c>
      <c r="T168" s="101"/>
      <c r="U168" s="101" t="s">
        <v>53</v>
      </c>
      <c r="V168" s="101" t="s">
        <v>53</v>
      </c>
      <c r="W168" s="101" t="s">
        <v>53</v>
      </c>
      <c r="X168" s="101" t="s">
        <v>53</v>
      </c>
      <c r="Y168" s="101" t="s">
        <v>53</v>
      </c>
      <c r="Z168" s="101"/>
      <c r="AA168" s="106" t="s">
        <v>53</v>
      </c>
      <c r="AB168" s="88"/>
      <c r="AC168" s="88"/>
    </row>
    <row r="169" spans="1:29" x14ac:dyDescent="0.25">
      <c r="A169" s="99" t="s">
        <v>48</v>
      </c>
      <c r="B169" s="99" t="s">
        <v>92</v>
      </c>
      <c r="C169" s="99" t="s">
        <v>259</v>
      </c>
      <c r="D169" s="99" t="s">
        <v>757</v>
      </c>
      <c r="E169" s="99" t="s">
        <v>758</v>
      </c>
      <c r="F169" s="99" t="s">
        <v>58</v>
      </c>
      <c r="G169" s="99">
        <f>SUM(COUNTIFS(H169:AA169,{"Föreläggande";"Föreläggande vid vite";"Anmärkning";"Avstående från ingripande"},$H$9:$AA$9,"&lt;&gt;*KF*"))</f>
        <v>3</v>
      </c>
      <c r="H169" s="101" t="s">
        <v>54</v>
      </c>
      <c r="I169" s="101"/>
      <c r="J169" s="101" t="s">
        <v>53</v>
      </c>
      <c r="K169" s="101" t="s">
        <v>54</v>
      </c>
      <c r="L169" s="101" t="s">
        <v>54</v>
      </c>
      <c r="M169" s="101" t="s">
        <v>54</v>
      </c>
      <c r="N169" s="101" t="s">
        <v>53</v>
      </c>
      <c r="O169" s="101" t="s">
        <v>53</v>
      </c>
      <c r="P169" s="101" t="s">
        <v>53</v>
      </c>
      <c r="Q169" s="101" t="s">
        <v>53</v>
      </c>
      <c r="R169" s="101" t="s">
        <v>53</v>
      </c>
      <c r="S169" s="101" t="s">
        <v>57</v>
      </c>
      <c r="T169" s="101"/>
      <c r="U169" s="101" t="s">
        <v>54</v>
      </c>
      <c r="V169" s="101" t="s">
        <v>53</v>
      </c>
      <c r="W169" s="101" t="s">
        <v>54</v>
      </c>
      <c r="X169" s="101" t="s">
        <v>54</v>
      </c>
      <c r="Y169" s="101" t="s">
        <v>54</v>
      </c>
      <c r="Z169" s="101"/>
      <c r="AA169" s="106" t="s">
        <v>54</v>
      </c>
      <c r="AB169" s="88"/>
      <c r="AC169" s="88"/>
    </row>
    <row r="170" spans="1:29" x14ac:dyDescent="0.25">
      <c r="A170" s="99" t="s">
        <v>41</v>
      </c>
      <c r="B170" s="99" t="s">
        <v>377</v>
      </c>
      <c r="C170" s="99" t="s">
        <v>260</v>
      </c>
      <c r="D170" s="99" t="s">
        <v>759</v>
      </c>
      <c r="E170" s="99" t="s">
        <v>760</v>
      </c>
      <c r="F170" s="99" t="s">
        <v>58</v>
      </c>
      <c r="G170" s="99">
        <f>SUM(COUNTIFS(H170:AA170,{"Föreläggande";"Föreläggande vid vite";"Anmärkning";"Avstående från ingripande"},$H$9:$AA$9,"&lt;&gt;*KF*"))</f>
        <v>1</v>
      </c>
      <c r="H170" s="101" t="s">
        <v>53</v>
      </c>
      <c r="I170" s="101"/>
      <c r="J170" s="101" t="s">
        <v>53</v>
      </c>
      <c r="K170" s="101" t="s">
        <v>53</v>
      </c>
      <c r="L170" s="101" t="s">
        <v>53</v>
      </c>
      <c r="M170" s="101" t="s">
        <v>53</v>
      </c>
      <c r="N170" s="101" t="s">
        <v>53</v>
      </c>
      <c r="O170" s="101" t="s">
        <v>53</v>
      </c>
      <c r="P170" s="101" t="s">
        <v>53</v>
      </c>
      <c r="Q170" s="101" t="s">
        <v>53</v>
      </c>
      <c r="R170" s="101" t="s">
        <v>53</v>
      </c>
      <c r="S170" s="101" t="s">
        <v>53</v>
      </c>
      <c r="T170" s="101" t="s">
        <v>53</v>
      </c>
      <c r="U170" s="101" t="s">
        <v>56</v>
      </c>
      <c r="V170" s="101" t="s">
        <v>53</v>
      </c>
      <c r="W170" s="101" t="s">
        <v>56</v>
      </c>
      <c r="X170" s="101" t="s">
        <v>56</v>
      </c>
      <c r="Y170" s="101" t="s">
        <v>56</v>
      </c>
      <c r="Z170" s="101"/>
      <c r="AA170" s="106" t="s">
        <v>53</v>
      </c>
      <c r="AB170" s="88"/>
      <c r="AC170" s="88"/>
    </row>
    <row r="171" spans="1:29" x14ac:dyDescent="0.25">
      <c r="A171" s="99" t="s">
        <v>39</v>
      </c>
      <c r="B171" s="99" t="s">
        <v>439</v>
      </c>
      <c r="C171" s="99" t="s">
        <v>261</v>
      </c>
      <c r="D171" s="99" t="s">
        <v>761</v>
      </c>
      <c r="E171" s="99" t="s">
        <v>762</v>
      </c>
      <c r="F171" s="99" t="s">
        <v>58</v>
      </c>
      <c r="G171" s="99">
        <f>SUM(COUNTIFS(H171:AA171,{"Föreläggande";"Föreläggande vid vite";"Anmärkning";"Avstående från ingripande"},$H$9:$AA$9,"&lt;&gt;*KF*"))</f>
        <v>0</v>
      </c>
      <c r="H171" s="101" t="s">
        <v>53</v>
      </c>
      <c r="I171" s="101"/>
      <c r="J171" s="101" t="s">
        <v>53</v>
      </c>
      <c r="K171" s="101" t="s">
        <v>53</v>
      </c>
      <c r="L171" s="101" t="s">
        <v>53</v>
      </c>
      <c r="M171" s="101" t="s">
        <v>53</v>
      </c>
      <c r="N171" s="101" t="s">
        <v>53</v>
      </c>
      <c r="O171" s="101" t="s">
        <v>53</v>
      </c>
      <c r="P171" s="101" t="s">
        <v>53</v>
      </c>
      <c r="Q171" s="101" t="s">
        <v>53</v>
      </c>
      <c r="R171" s="101" t="s">
        <v>53</v>
      </c>
      <c r="S171" s="101" t="s">
        <v>53</v>
      </c>
      <c r="T171" s="101"/>
      <c r="U171" s="101" t="s">
        <v>53</v>
      </c>
      <c r="V171" s="101" t="s">
        <v>53</v>
      </c>
      <c r="W171" s="101" t="s">
        <v>53</v>
      </c>
      <c r="X171" s="101" t="s">
        <v>53</v>
      </c>
      <c r="Y171" s="101" t="s">
        <v>53</v>
      </c>
      <c r="Z171" s="101"/>
      <c r="AA171" s="106" t="s">
        <v>53</v>
      </c>
      <c r="AB171" s="88"/>
      <c r="AC171" s="88"/>
    </row>
    <row r="172" spans="1:29" x14ac:dyDescent="0.25">
      <c r="A172" s="99" t="s">
        <v>41</v>
      </c>
      <c r="B172" s="99" t="s">
        <v>376</v>
      </c>
      <c r="C172" s="99" t="s">
        <v>262</v>
      </c>
      <c r="D172" s="99" t="s">
        <v>763</v>
      </c>
      <c r="E172" s="99" t="s">
        <v>764</v>
      </c>
      <c r="F172" s="99" t="s">
        <v>58</v>
      </c>
      <c r="G172" s="99">
        <f>SUM(COUNTIFS(H172:AA172,{"Föreläggande";"Föreläggande vid vite";"Anmärkning";"Avstående från ingripande"},$H$9:$AA$9,"&lt;&gt;*KF*"))</f>
        <v>1</v>
      </c>
      <c r="H172" s="101" t="s">
        <v>54</v>
      </c>
      <c r="I172" s="101"/>
      <c r="J172" s="101" t="s">
        <v>53</v>
      </c>
      <c r="K172" s="101" t="s">
        <v>53</v>
      </c>
      <c r="L172" s="101" t="s">
        <v>53</v>
      </c>
      <c r="M172" s="101" t="s">
        <v>54</v>
      </c>
      <c r="N172" s="101" t="s">
        <v>53</v>
      </c>
      <c r="O172" s="101" t="s">
        <v>53</v>
      </c>
      <c r="P172" s="101" t="s">
        <v>53</v>
      </c>
      <c r="Q172" s="101" t="s">
        <v>53</v>
      </c>
      <c r="R172" s="101" t="s">
        <v>54</v>
      </c>
      <c r="S172" s="101" t="s">
        <v>53</v>
      </c>
      <c r="T172" s="101"/>
      <c r="U172" s="101" t="s">
        <v>53</v>
      </c>
      <c r="V172" s="101" t="s">
        <v>53</v>
      </c>
      <c r="W172" s="101" t="s">
        <v>53</v>
      </c>
      <c r="X172" s="101" t="s">
        <v>53</v>
      </c>
      <c r="Y172" s="101" t="s">
        <v>53</v>
      </c>
      <c r="Z172" s="101"/>
      <c r="AA172" s="106" t="s">
        <v>53</v>
      </c>
      <c r="AB172" s="88"/>
      <c r="AC172" s="88"/>
    </row>
    <row r="173" spans="1:29" x14ac:dyDescent="0.25">
      <c r="A173" s="99" t="s">
        <v>50</v>
      </c>
      <c r="B173" s="99" t="s">
        <v>1017</v>
      </c>
      <c r="C173" s="99" t="s">
        <v>263</v>
      </c>
      <c r="D173" s="99" t="s">
        <v>765</v>
      </c>
      <c r="E173" s="99" t="s">
        <v>766</v>
      </c>
      <c r="F173" s="99" t="s">
        <v>58</v>
      </c>
      <c r="G173" s="99">
        <f>SUM(COUNTIFS(H173:AA173,{"Föreläggande";"Föreläggande vid vite";"Anmärkning";"Avstående från ingripande"},$H$9:$AA$9,"&lt;&gt;*KF*"))</f>
        <v>2</v>
      </c>
      <c r="H173" s="101" t="s">
        <v>53</v>
      </c>
      <c r="I173" s="101"/>
      <c r="J173" s="101" t="s">
        <v>53</v>
      </c>
      <c r="K173" s="101" t="s">
        <v>53</v>
      </c>
      <c r="L173" s="101" t="s">
        <v>53</v>
      </c>
      <c r="M173" s="101" t="s">
        <v>53</v>
      </c>
      <c r="N173" s="101" t="s">
        <v>53</v>
      </c>
      <c r="O173" s="101" t="s">
        <v>53</v>
      </c>
      <c r="P173" s="101" t="s">
        <v>53</v>
      </c>
      <c r="Q173" s="101" t="s">
        <v>53</v>
      </c>
      <c r="R173" s="101" t="s">
        <v>53</v>
      </c>
      <c r="S173" s="101" t="s">
        <v>53</v>
      </c>
      <c r="T173" s="101" t="s">
        <v>53</v>
      </c>
      <c r="U173" s="101" t="s">
        <v>54</v>
      </c>
      <c r="V173" s="101" t="s">
        <v>53</v>
      </c>
      <c r="W173" s="101" t="s">
        <v>54</v>
      </c>
      <c r="X173" s="101" t="s">
        <v>54</v>
      </c>
      <c r="Y173" s="101" t="s">
        <v>54</v>
      </c>
      <c r="Z173" s="101"/>
      <c r="AA173" s="106" t="s">
        <v>54</v>
      </c>
      <c r="AB173" s="88"/>
      <c r="AC173" s="88"/>
    </row>
    <row r="174" spans="1:29" x14ac:dyDescent="0.25">
      <c r="A174" s="99" t="s">
        <v>43</v>
      </c>
      <c r="B174" s="99" t="s">
        <v>388</v>
      </c>
      <c r="C174" s="99" t="s">
        <v>264</v>
      </c>
      <c r="D174" s="99" t="s">
        <v>767</v>
      </c>
      <c r="E174" s="99" t="s">
        <v>768</v>
      </c>
      <c r="F174" s="99" t="s">
        <v>58</v>
      </c>
      <c r="G174" s="99">
        <f>SUM(COUNTIFS(H174:AA174,{"Föreläggande";"Föreläggande vid vite";"Anmärkning";"Avstående från ingripande"},$H$9:$AA$9,"&lt;&gt;*KF*"))</f>
        <v>0</v>
      </c>
      <c r="H174" s="101" t="s">
        <v>53</v>
      </c>
      <c r="I174" s="101"/>
      <c r="J174" s="101" t="s">
        <v>53</v>
      </c>
      <c r="K174" s="101" t="s">
        <v>53</v>
      </c>
      <c r="L174" s="101" t="s">
        <v>53</v>
      </c>
      <c r="M174" s="101" t="s">
        <v>53</v>
      </c>
      <c r="N174" s="101" t="s">
        <v>53</v>
      </c>
      <c r="O174" s="101" t="s">
        <v>53</v>
      </c>
      <c r="P174" s="101" t="s">
        <v>53</v>
      </c>
      <c r="Q174" s="101" t="s">
        <v>53</v>
      </c>
      <c r="R174" s="101" t="s">
        <v>53</v>
      </c>
      <c r="S174" s="101" t="s">
        <v>53</v>
      </c>
      <c r="T174" s="101"/>
      <c r="U174" s="101" t="s">
        <v>53</v>
      </c>
      <c r="V174" s="101" t="s">
        <v>53</v>
      </c>
      <c r="W174" s="101" t="s">
        <v>53</v>
      </c>
      <c r="X174" s="101" t="s">
        <v>53</v>
      </c>
      <c r="Y174" s="101" t="s">
        <v>53</v>
      </c>
      <c r="Z174" s="101"/>
      <c r="AA174" s="106" t="s">
        <v>53</v>
      </c>
      <c r="AB174" s="88"/>
      <c r="AC174" s="88"/>
    </row>
    <row r="175" spans="1:29" x14ac:dyDescent="0.25">
      <c r="A175" s="99" t="s">
        <v>45</v>
      </c>
      <c r="B175" s="99" t="s">
        <v>410</v>
      </c>
      <c r="C175" s="99" t="s">
        <v>265</v>
      </c>
      <c r="D175" s="99" t="s">
        <v>769</v>
      </c>
      <c r="E175" s="99" t="s">
        <v>770</v>
      </c>
      <c r="F175" s="99" t="s">
        <v>58</v>
      </c>
      <c r="G175" s="99">
        <f>SUM(COUNTIFS(H175:AA175,{"Föreläggande";"Föreläggande vid vite";"Anmärkning";"Avstående från ingripande"},$H$9:$AA$9,"&lt;&gt;*KF*"))</f>
        <v>1</v>
      </c>
      <c r="H175" s="101" t="s">
        <v>53</v>
      </c>
      <c r="I175" s="101"/>
      <c r="J175" s="101" t="s">
        <v>53</v>
      </c>
      <c r="K175" s="101" t="s">
        <v>53</v>
      </c>
      <c r="L175" s="101" t="s">
        <v>53</v>
      </c>
      <c r="M175" s="101" t="s">
        <v>53</v>
      </c>
      <c r="N175" s="101" t="s">
        <v>53</v>
      </c>
      <c r="O175" s="101" t="s">
        <v>53</v>
      </c>
      <c r="P175" s="101" t="s">
        <v>53</v>
      </c>
      <c r="Q175" s="101" t="s">
        <v>53</v>
      </c>
      <c r="R175" s="101" t="s">
        <v>53</v>
      </c>
      <c r="S175" s="101" t="s">
        <v>53</v>
      </c>
      <c r="T175" s="101"/>
      <c r="U175" s="101" t="s">
        <v>54</v>
      </c>
      <c r="V175" s="101" t="s">
        <v>54</v>
      </c>
      <c r="W175" s="101" t="s">
        <v>54</v>
      </c>
      <c r="X175" s="101" t="s">
        <v>54</v>
      </c>
      <c r="Y175" s="101" t="s">
        <v>54</v>
      </c>
      <c r="Z175" s="101"/>
      <c r="AA175" s="106" t="s">
        <v>53</v>
      </c>
      <c r="AB175" s="88"/>
      <c r="AC175" s="88"/>
    </row>
    <row r="176" spans="1:29" x14ac:dyDescent="0.25">
      <c r="A176" s="99" t="s">
        <v>43</v>
      </c>
      <c r="B176" s="99" t="s">
        <v>387</v>
      </c>
      <c r="C176" s="99" t="s">
        <v>266</v>
      </c>
      <c r="D176" s="99" t="s">
        <v>771</v>
      </c>
      <c r="E176" s="99" t="s">
        <v>772</v>
      </c>
      <c r="F176" s="99" t="s">
        <v>58</v>
      </c>
      <c r="G176" s="99">
        <f>SUM(COUNTIFS(H176:AA176,{"Föreläggande";"Föreläggande vid vite";"Anmärkning";"Avstående från ingripande"},$H$9:$AA$9,"&lt;&gt;*KF*"))</f>
        <v>0</v>
      </c>
      <c r="H176" s="101" t="s">
        <v>53</v>
      </c>
      <c r="I176" s="101"/>
      <c r="J176" s="101" t="s">
        <v>53</v>
      </c>
      <c r="K176" s="101" t="s">
        <v>53</v>
      </c>
      <c r="L176" s="101" t="s">
        <v>53</v>
      </c>
      <c r="M176" s="101" t="s">
        <v>53</v>
      </c>
      <c r="N176" s="101" t="s">
        <v>53</v>
      </c>
      <c r="O176" s="101" t="s">
        <v>53</v>
      </c>
      <c r="P176" s="101" t="s">
        <v>53</v>
      </c>
      <c r="Q176" s="101" t="s">
        <v>53</v>
      </c>
      <c r="R176" s="101" t="s">
        <v>53</v>
      </c>
      <c r="S176" s="101" t="s">
        <v>53</v>
      </c>
      <c r="T176" s="101"/>
      <c r="U176" s="101" t="s">
        <v>53</v>
      </c>
      <c r="V176" s="101" t="s">
        <v>53</v>
      </c>
      <c r="W176" s="101" t="s">
        <v>53</v>
      </c>
      <c r="X176" s="101" t="s">
        <v>53</v>
      </c>
      <c r="Y176" s="101" t="s">
        <v>53</v>
      </c>
      <c r="Z176" s="101"/>
      <c r="AA176" s="106" t="s">
        <v>53</v>
      </c>
      <c r="AB176" s="88"/>
      <c r="AC176" s="88"/>
    </row>
    <row r="177" spans="1:29" x14ac:dyDescent="0.25">
      <c r="A177" s="99" t="s">
        <v>48</v>
      </c>
      <c r="B177" s="99" t="s">
        <v>390</v>
      </c>
      <c r="C177" s="99" t="s">
        <v>267</v>
      </c>
      <c r="D177" s="99" t="s">
        <v>773</v>
      </c>
      <c r="E177" s="99" t="s">
        <v>774</v>
      </c>
      <c r="F177" s="99" t="s">
        <v>58</v>
      </c>
      <c r="G177" s="99">
        <f>SUM(COUNTIFS(H177:AA177,{"Föreläggande";"Föreläggande vid vite";"Anmärkning";"Avstående från ingripande"},$H$9:$AA$9,"&lt;&gt;*KF*"))</f>
        <v>1</v>
      </c>
      <c r="H177" s="101" t="s">
        <v>53</v>
      </c>
      <c r="I177" s="101"/>
      <c r="J177" s="101" t="s">
        <v>53</v>
      </c>
      <c r="K177" s="101" t="s">
        <v>53</v>
      </c>
      <c r="L177" s="101" t="s">
        <v>53</v>
      </c>
      <c r="M177" s="101" t="s">
        <v>53</v>
      </c>
      <c r="N177" s="101" t="s">
        <v>53</v>
      </c>
      <c r="O177" s="101" t="s">
        <v>53</v>
      </c>
      <c r="P177" s="101" t="s">
        <v>53</v>
      </c>
      <c r="Q177" s="101" t="s">
        <v>53</v>
      </c>
      <c r="R177" s="101" t="s">
        <v>53</v>
      </c>
      <c r="S177" s="101" t="s">
        <v>53</v>
      </c>
      <c r="T177" s="101"/>
      <c r="U177" s="101" t="s">
        <v>54</v>
      </c>
      <c r="V177" s="101" t="s">
        <v>53</v>
      </c>
      <c r="W177" s="101" t="s">
        <v>54</v>
      </c>
      <c r="X177" s="101" t="s">
        <v>54</v>
      </c>
      <c r="Y177" s="101" t="s">
        <v>54</v>
      </c>
      <c r="Z177" s="101"/>
      <c r="AA177" s="106" t="s">
        <v>53</v>
      </c>
      <c r="AB177" s="88"/>
      <c r="AC177" s="88"/>
    </row>
    <row r="178" spans="1:29" x14ac:dyDescent="0.25">
      <c r="A178" s="99" t="s">
        <v>41</v>
      </c>
      <c r="B178" s="99" t="s">
        <v>376</v>
      </c>
      <c r="C178" s="99" t="s">
        <v>268</v>
      </c>
      <c r="D178" s="99" t="s">
        <v>775</v>
      </c>
      <c r="E178" s="99" t="s">
        <v>776</v>
      </c>
      <c r="F178" s="99" t="s">
        <v>58</v>
      </c>
      <c r="G178" s="99">
        <f>SUM(COUNTIFS(H178:AA178,{"Föreläggande";"Föreläggande vid vite";"Anmärkning";"Avstående från ingripande"},$H$9:$AA$9,"&lt;&gt;*KF*"))</f>
        <v>2</v>
      </c>
      <c r="H178" s="101" t="s">
        <v>54</v>
      </c>
      <c r="I178" s="101"/>
      <c r="J178" s="101" t="s">
        <v>53</v>
      </c>
      <c r="K178" s="101" t="s">
        <v>54</v>
      </c>
      <c r="L178" s="101" t="s">
        <v>54</v>
      </c>
      <c r="M178" s="101" t="s">
        <v>53</v>
      </c>
      <c r="N178" s="101" t="s">
        <v>53</v>
      </c>
      <c r="O178" s="101" t="s">
        <v>53</v>
      </c>
      <c r="P178" s="101" t="s">
        <v>53</v>
      </c>
      <c r="Q178" s="101" t="s">
        <v>53</v>
      </c>
      <c r="R178" s="101" t="s">
        <v>53</v>
      </c>
      <c r="S178" s="101" t="s">
        <v>53</v>
      </c>
      <c r="T178" s="101"/>
      <c r="U178" s="101" t="s">
        <v>54</v>
      </c>
      <c r="V178" s="101" t="s">
        <v>53</v>
      </c>
      <c r="W178" s="101" t="s">
        <v>54</v>
      </c>
      <c r="X178" s="101" t="s">
        <v>54</v>
      </c>
      <c r="Y178" s="101" t="s">
        <v>54</v>
      </c>
      <c r="Z178" s="101"/>
      <c r="AA178" s="106" t="s">
        <v>53</v>
      </c>
      <c r="AB178" s="88"/>
      <c r="AC178" s="88"/>
    </row>
    <row r="179" spans="1:29" x14ac:dyDescent="0.25">
      <c r="A179" s="99" t="s">
        <v>41</v>
      </c>
      <c r="B179" s="99" t="s">
        <v>376</v>
      </c>
      <c r="C179" s="99" t="s">
        <v>269</v>
      </c>
      <c r="D179" s="99" t="s">
        <v>777</v>
      </c>
      <c r="E179" s="99" t="s">
        <v>778</v>
      </c>
      <c r="F179" s="99" t="s">
        <v>58</v>
      </c>
      <c r="G179" s="99">
        <f>SUM(COUNTIFS(H179:AA179,{"Föreläggande";"Föreläggande vid vite";"Anmärkning";"Avstående från ingripande"},$H$9:$AA$9,"&lt;&gt;*KF*"))</f>
        <v>0</v>
      </c>
      <c r="H179" s="101" t="s">
        <v>53</v>
      </c>
      <c r="I179" s="101"/>
      <c r="J179" s="101" t="s">
        <v>53</v>
      </c>
      <c r="K179" s="101" t="s">
        <v>53</v>
      </c>
      <c r="L179" s="101" t="s">
        <v>53</v>
      </c>
      <c r="M179" s="101" t="s">
        <v>53</v>
      </c>
      <c r="N179" s="101" t="s">
        <v>53</v>
      </c>
      <c r="O179" s="101" t="s">
        <v>53</v>
      </c>
      <c r="P179" s="101" t="s">
        <v>53</v>
      </c>
      <c r="Q179" s="101" t="s">
        <v>53</v>
      </c>
      <c r="R179" s="101" t="s">
        <v>53</v>
      </c>
      <c r="S179" s="101" t="s">
        <v>53</v>
      </c>
      <c r="T179" s="101"/>
      <c r="U179" s="101" t="s">
        <v>53</v>
      </c>
      <c r="V179" s="101" t="s">
        <v>53</v>
      </c>
      <c r="W179" s="101" t="s">
        <v>53</v>
      </c>
      <c r="X179" s="101" t="s">
        <v>53</v>
      </c>
      <c r="Y179" s="101" t="s">
        <v>53</v>
      </c>
      <c r="Z179" s="101"/>
      <c r="AA179" s="106" t="s">
        <v>53</v>
      </c>
      <c r="AB179" s="88"/>
      <c r="AC179" s="88"/>
    </row>
    <row r="180" spans="1:29" x14ac:dyDescent="0.25">
      <c r="A180" s="99" t="s">
        <v>41</v>
      </c>
      <c r="B180" s="99" t="s">
        <v>408</v>
      </c>
      <c r="C180" s="99" t="s">
        <v>270</v>
      </c>
      <c r="D180" s="99" t="s">
        <v>779</v>
      </c>
      <c r="E180" s="99" t="s">
        <v>780</v>
      </c>
      <c r="F180" s="99" t="s">
        <v>58</v>
      </c>
      <c r="G180" s="99">
        <f>SUM(COUNTIFS(H180:AA180,{"Föreläggande";"Föreläggande vid vite";"Anmärkning";"Avstående från ingripande"},$H$9:$AA$9,"&lt;&gt;*KF*"))</f>
        <v>0</v>
      </c>
      <c r="H180" s="101" t="s">
        <v>53</v>
      </c>
      <c r="I180" s="101"/>
      <c r="J180" s="101" t="s">
        <v>53</v>
      </c>
      <c r="K180" s="101" t="s">
        <v>53</v>
      </c>
      <c r="L180" s="101" t="s">
        <v>53</v>
      </c>
      <c r="M180" s="101" t="s">
        <v>53</v>
      </c>
      <c r="N180" s="101" t="s">
        <v>53</v>
      </c>
      <c r="O180" s="101" t="s">
        <v>53</v>
      </c>
      <c r="P180" s="101" t="s">
        <v>53</v>
      </c>
      <c r="Q180" s="101" t="s">
        <v>53</v>
      </c>
      <c r="R180" s="101" t="s">
        <v>53</v>
      </c>
      <c r="S180" s="101" t="s">
        <v>53</v>
      </c>
      <c r="T180" s="101"/>
      <c r="U180" s="101" t="s">
        <v>53</v>
      </c>
      <c r="V180" s="101" t="s">
        <v>53</v>
      </c>
      <c r="W180" s="101" t="s">
        <v>53</v>
      </c>
      <c r="X180" s="101" t="s">
        <v>53</v>
      </c>
      <c r="Y180" s="101" t="s">
        <v>53</v>
      </c>
      <c r="Z180" s="101"/>
      <c r="AA180" s="106" t="s">
        <v>53</v>
      </c>
      <c r="AB180" s="88"/>
      <c r="AC180" s="88"/>
    </row>
    <row r="181" spans="1:29" x14ac:dyDescent="0.25">
      <c r="A181" s="99" t="s">
        <v>59</v>
      </c>
      <c r="B181" s="99" t="s">
        <v>403</v>
      </c>
      <c r="C181" s="99" t="s">
        <v>271</v>
      </c>
      <c r="D181" s="99" t="s">
        <v>781</v>
      </c>
      <c r="E181" s="99" t="s">
        <v>782</v>
      </c>
      <c r="F181" s="99" t="s">
        <v>58</v>
      </c>
      <c r="G181" s="99">
        <f>SUM(COUNTIFS(H181:AA181,{"Föreläggande";"Föreläggande vid vite";"Anmärkning";"Avstående från ingripande"},$H$9:$AA$9,"&lt;&gt;*KF*"))</f>
        <v>2</v>
      </c>
      <c r="H181" s="101" t="s">
        <v>54</v>
      </c>
      <c r="I181" s="101"/>
      <c r="J181" s="101" t="s">
        <v>53</v>
      </c>
      <c r="K181" s="101" t="s">
        <v>57</v>
      </c>
      <c r="L181" s="101" t="s">
        <v>54</v>
      </c>
      <c r="M181" s="101" t="s">
        <v>53</v>
      </c>
      <c r="N181" s="101" t="s">
        <v>53</v>
      </c>
      <c r="O181" s="101" t="s">
        <v>53</v>
      </c>
      <c r="P181" s="101" t="s">
        <v>54</v>
      </c>
      <c r="Q181" s="101" t="s">
        <v>53</v>
      </c>
      <c r="R181" s="101" t="s">
        <v>53</v>
      </c>
      <c r="S181" s="101" t="s">
        <v>53</v>
      </c>
      <c r="T181" s="101"/>
      <c r="U181" s="101" t="s">
        <v>54</v>
      </c>
      <c r="V181" s="101" t="s">
        <v>53</v>
      </c>
      <c r="W181" s="101" t="s">
        <v>54</v>
      </c>
      <c r="X181" s="101" t="s">
        <v>54</v>
      </c>
      <c r="Y181" s="101" t="s">
        <v>54</v>
      </c>
      <c r="Z181" s="101"/>
      <c r="AA181" s="106" t="s">
        <v>53</v>
      </c>
      <c r="AB181" s="88"/>
      <c r="AC181" s="88"/>
    </row>
    <row r="182" spans="1:29" x14ac:dyDescent="0.25">
      <c r="A182" s="99" t="s">
        <v>62</v>
      </c>
      <c r="B182" s="99" t="s">
        <v>407</v>
      </c>
      <c r="C182" s="99" t="s">
        <v>272</v>
      </c>
      <c r="D182" s="99" t="s">
        <v>783</v>
      </c>
      <c r="E182" s="99" t="s">
        <v>784</v>
      </c>
      <c r="F182" s="99" t="s">
        <v>58</v>
      </c>
      <c r="G182" s="99">
        <f>SUM(COUNTIFS(H182:AA182,{"Föreläggande";"Föreläggande vid vite";"Anmärkning";"Avstående från ingripande"},$H$9:$AA$9,"&lt;&gt;*KF*"))</f>
        <v>0</v>
      </c>
      <c r="H182" s="101" t="s">
        <v>53</v>
      </c>
      <c r="I182" s="101"/>
      <c r="J182" s="101" t="s">
        <v>53</v>
      </c>
      <c r="K182" s="101" t="s">
        <v>53</v>
      </c>
      <c r="L182" s="101" t="s">
        <v>53</v>
      </c>
      <c r="M182" s="101" t="s">
        <v>53</v>
      </c>
      <c r="N182" s="101" t="s">
        <v>53</v>
      </c>
      <c r="O182" s="101" t="s">
        <v>53</v>
      </c>
      <c r="P182" s="101" t="s">
        <v>53</v>
      </c>
      <c r="Q182" s="101" t="s">
        <v>53</v>
      </c>
      <c r="R182" s="101" t="s">
        <v>53</v>
      </c>
      <c r="S182" s="101" t="s">
        <v>53</v>
      </c>
      <c r="T182" s="101" t="s">
        <v>53</v>
      </c>
      <c r="U182" s="101" t="s">
        <v>53</v>
      </c>
      <c r="V182" s="101" t="s">
        <v>53</v>
      </c>
      <c r="W182" s="101" t="s">
        <v>53</v>
      </c>
      <c r="X182" s="101" t="s">
        <v>53</v>
      </c>
      <c r="Y182" s="101" t="s">
        <v>53</v>
      </c>
      <c r="Z182" s="101"/>
      <c r="AA182" s="106" t="s">
        <v>53</v>
      </c>
      <c r="AB182" s="88"/>
      <c r="AC182" s="88"/>
    </row>
    <row r="183" spans="1:29" x14ac:dyDescent="0.25">
      <c r="A183" s="99" t="s">
        <v>62</v>
      </c>
      <c r="B183" s="99" t="s">
        <v>407</v>
      </c>
      <c r="C183" s="99" t="s">
        <v>273</v>
      </c>
      <c r="D183" s="99" t="s">
        <v>785</v>
      </c>
      <c r="E183" s="99" t="s">
        <v>786</v>
      </c>
      <c r="F183" s="99" t="s">
        <v>58</v>
      </c>
      <c r="G183" s="99">
        <f>SUM(COUNTIFS(H183:AA183,{"Föreläggande";"Föreläggande vid vite";"Anmärkning";"Avstående från ingripande"},$H$9:$AA$9,"&lt;&gt;*KF*"))</f>
        <v>0</v>
      </c>
      <c r="H183" s="101" t="s">
        <v>53</v>
      </c>
      <c r="I183" s="101"/>
      <c r="J183" s="101" t="s">
        <v>53</v>
      </c>
      <c r="K183" s="101" t="s">
        <v>53</v>
      </c>
      <c r="L183" s="101" t="s">
        <v>53</v>
      </c>
      <c r="M183" s="101" t="s">
        <v>53</v>
      </c>
      <c r="N183" s="101" t="s">
        <v>53</v>
      </c>
      <c r="O183" s="101" t="s">
        <v>53</v>
      </c>
      <c r="P183" s="101" t="s">
        <v>53</v>
      </c>
      <c r="Q183" s="101" t="s">
        <v>53</v>
      </c>
      <c r="R183" s="101" t="s">
        <v>53</v>
      </c>
      <c r="S183" s="101" t="s">
        <v>53</v>
      </c>
      <c r="T183" s="101" t="s">
        <v>53</v>
      </c>
      <c r="U183" s="101" t="s">
        <v>53</v>
      </c>
      <c r="V183" s="101" t="s">
        <v>53</v>
      </c>
      <c r="W183" s="101" t="s">
        <v>53</v>
      </c>
      <c r="X183" s="101" t="s">
        <v>53</v>
      </c>
      <c r="Y183" s="101" t="s">
        <v>53</v>
      </c>
      <c r="Z183" s="101"/>
      <c r="AA183" s="106" t="s">
        <v>53</v>
      </c>
      <c r="AB183" s="88"/>
      <c r="AC183" s="88"/>
    </row>
    <row r="184" spans="1:29" x14ac:dyDescent="0.25">
      <c r="A184" s="99" t="s">
        <v>60</v>
      </c>
      <c r="B184" s="99" t="s">
        <v>380</v>
      </c>
      <c r="C184" s="99" t="s">
        <v>274</v>
      </c>
      <c r="D184" s="99" t="s">
        <v>787</v>
      </c>
      <c r="E184" s="99" t="s">
        <v>788</v>
      </c>
      <c r="F184" s="99" t="s">
        <v>58</v>
      </c>
      <c r="G184" s="99">
        <f>SUM(COUNTIFS(H184:AA184,{"Föreläggande";"Föreläggande vid vite";"Anmärkning";"Avstående från ingripande"},$H$9:$AA$9,"&lt;&gt;*KF*"))</f>
        <v>0</v>
      </c>
      <c r="H184" s="101" t="s">
        <v>53</v>
      </c>
      <c r="I184" s="101"/>
      <c r="J184" s="101" t="s">
        <v>53</v>
      </c>
      <c r="K184" s="101" t="s">
        <v>53</v>
      </c>
      <c r="L184" s="101" t="s">
        <v>53</v>
      </c>
      <c r="M184" s="101" t="s">
        <v>53</v>
      </c>
      <c r="N184" s="101" t="s">
        <v>53</v>
      </c>
      <c r="O184" s="101" t="s">
        <v>53</v>
      </c>
      <c r="P184" s="101" t="s">
        <v>53</v>
      </c>
      <c r="Q184" s="101" t="s">
        <v>53</v>
      </c>
      <c r="R184" s="101" t="s">
        <v>53</v>
      </c>
      <c r="S184" s="101" t="s">
        <v>53</v>
      </c>
      <c r="T184" s="101"/>
      <c r="U184" s="101" t="s">
        <v>53</v>
      </c>
      <c r="V184" s="101" t="s">
        <v>53</v>
      </c>
      <c r="W184" s="101" t="s">
        <v>53</v>
      </c>
      <c r="X184" s="101" t="s">
        <v>53</v>
      </c>
      <c r="Y184" s="101" t="s">
        <v>53</v>
      </c>
      <c r="Z184" s="101"/>
      <c r="AA184" s="106" t="s">
        <v>53</v>
      </c>
      <c r="AB184" s="88"/>
      <c r="AC184" s="88"/>
    </row>
    <row r="185" spans="1:29" x14ac:dyDescent="0.25">
      <c r="A185" s="99" t="s">
        <v>59</v>
      </c>
      <c r="B185" s="99" t="s">
        <v>403</v>
      </c>
      <c r="C185" s="99" t="s">
        <v>275</v>
      </c>
      <c r="D185" s="99" t="s">
        <v>789</v>
      </c>
      <c r="E185" s="99" t="s">
        <v>790</v>
      </c>
      <c r="F185" s="99" t="s">
        <v>58</v>
      </c>
      <c r="G185" s="99">
        <f>SUM(COUNTIFS(H185:AA185,{"Föreläggande";"Föreläggande vid vite";"Anmärkning";"Avstående från ingripande"},$H$9:$AA$9,"&lt;&gt;*KF*"))</f>
        <v>1</v>
      </c>
      <c r="H185" s="101" t="s">
        <v>54</v>
      </c>
      <c r="I185" s="101"/>
      <c r="J185" s="101" t="s">
        <v>53</v>
      </c>
      <c r="K185" s="101" t="s">
        <v>54</v>
      </c>
      <c r="L185" s="101" t="s">
        <v>54</v>
      </c>
      <c r="M185" s="101" t="s">
        <v>53</v>
      </c>
      <c r="N185" s="101" t="s">
        <v>53</v>
      </c>
      <c r="O185" s="101" t="s">
        <v>53</v>
      </c>
      <c r="P185" s="101" t="s">
        <v>53</v>
      </c>
      <c r="Q185" s="101" t="s">
        <v>53</v>
      </c>
      <c r="R185" s="101" t="s">
        <v>53</v>
      </c>
      <c r="S185" s="101" t="s">
        <v>53</v>
      </c>
      <c r="T185" s="101"/>
      <c r="U185" s="101" t="s">
        <v>53</v>
      </c>
      <c r="V185" s="101" t="s">
        <v>53</v>
      </c>
      <c r="W185" s="101" t="s">
        <v>53</v>
      </c>
      <c r="X185" s="101" t="s">
        <v>53</v>
      </c>
      <c r="Y185" s="101" t="s">
        <v>53</v>
      </c>
      <c r="Z185" s="101"/>
      <c r="AA185" s="106" t="s">
        <v>53</v>
      </c>
      <c r="AB185" s="88"/>
      <c r="AC185" s="88"/>
    </row>
    <row r="186" spans="1:29" x14ac:dyDescent="0.25">
      <c r="A186" s="99" t="s">
        <v>48</v>
      </c>
      <c r="B186" s="99" t="s">
        <v>395</v>
      </c>
      <c r="C186" s="99" t="s">
        <v>276</v>
      </c>
      <c r="D186" s="99" t="s">
        <v>791</v>
      </c>
      <c r="E186" s="99" t="s">
        <v>792</v>
      </c>
      <c r="F186" s="99" t="s">
        <v>58</v>
      </c>
      <c r="G186" s="99">
        <f>SUM(COUNTIFS(H186:AA186,{"Föreläggande";"Föreläggande vid vite";"Anmärkning";"Avstående från ingripande"},$H$9:$AA$9,"&lt;&gt;*KF*"))</f>
        <v>0</v>
      </c>
      <c r="H186" s="101" t="s">
        <v>53</v>
      </c>
      <c r="I186" s="101"/>
      <c r="J186" s="101" t="s">
        <v>53</v>
      </c>
      <c r="K186" s="101" t="s">
        <v>53</v>
      </c>
      <c r="L186" s="101" t="s">
        <v>53</v>
      </c>
      <c r="M186" s="101" t="s">
        <v>53</v>
      </c>
      <c r="N186" s="101" t="s">
        <v>53</v>
      </c>
      <c r="O186" s="101" t="s">
        <v>53</v>
      </c>
      <c r="P186" s="101" t="s">
        <v>53</v>
      </c>
      <c r="Q186" s="101" t="s">
        <v>53</v>
      </c>
      <c r="R186" s="101" t="s">
        <v>53</v>
      </c>
      <c r="S186" s="101" t="s">
        <v>53</v>
      </c>
      <c r="T186" s="101"/>
      <c r="U186" s="101" t="s">
        <v>53</v>
      </c>
      <c r="V186" s="101" t="s">
        <v>53</v>
      </c>
      <c r="W186" s="101" t="s">
        <v>53</v>
      </c>
      <c r="X186" s="101" t="s">
        <v>53</v>
      </c>
      <c r="Y186" s="101" t="s">
        <v>53</v>
      </c>
      <c r="Z186" s="101"/>
      <c r="AA186" s="106" t="s">
        <v>53</v>
      </c>
      <c r="AB186" s="88"/>
      <c r="AC186" s="88"/>
    </row>
    <row r="187" spans="1:29" x14ac:dyDescent="0.25">
      <c r="A187" s="99" t="s">
        <v>40</v>
      </c>
      <c r="B187" s="99" t="s">
        <v>383</v>
      </c>
      <c r="C187" s="99" t="s">
        <v>277</v>
      </c>
      <c r="D187" s="99" t="s">
        <v>793</v>
      </c>
      <c r="E187" s="99" t="s">
        <v>794</v>
      </c>
      <c r="F187" s="99" t="s">
        <v>58</v>
      </c>
      <c r="G187" s="99">
        <f>SUM(COUNTIFS(H187:AA187,{"Föreläggande";"Föreläggande vid vite";"Anmärkning";"Avstående från ingripande"},$H$9:$AA$9,"&lt;&gt;*KF*"))</f>
        <v>1</v>
      </c>
      <c r="H187" s="101" t="s">
        <v>53</v>
      </c>
      <c r="I187" s="101"/>
      <c r="J187" s="101" t="s">
        <v>53</v>
      </c>
      <c r="K187" s="101" t="s">
        <v>53</v>
      </c>
      <c r="L187" s="101" t="s">
        <v>53</v>
      </c>
      <c r="M187" s="101" t="s">
        <v>53</v>
      </c>
      <c r="N187" s="101" t="s">
        <v>53</v>
      </c>
      <c r="O187" s="101" t="s">
        <v>53</v>
      </c>
      <c r="P187" s="101" t="s">
        <v>53</v>
      </c>
      <c r="Q187" s="101" t="s">
        <v>53</v>
      </c>
      <c r="R187" s="101" t="s">
        <v>53</v>
      </c>
      <c r="S187" s="101" t="s">
        <v>53</v>
      </c>
      <c r="T187" s="101" t="s">
        <v>53</v>
      </c>
      <c r="U187" s="101" t="s">
        <v>54</v>
      </c>
      <c r="V187" s="101" t="s">
        <v>53</v>
      </c>
      <c r="W187" s="101" t="s">
        <v>54</v>
      </c>
      <c r="X187" s="101" t="s">
        <v>54</v>
      </c>
      <c r="Y187" s="101" t="s">
        <v>54</v>
      </c>
      <c r="Z187" s="101"/>
      <c r="AA187" s="106" t="s">
        <v>53</v>
      </c>
      <c r="AB187" s="88"/>
      <c r="AC187" s="88"/>
    </row>
    <row r="188" spans="1:29" x14ac:dyDescent="0.25">
      <c r="A188" s="99" t="s">
        <v>60</v>
      </c>
      <c r="B188" s="99" t="s">
        <v>380</v>
      </c>
      <c r="C188" s="99" t="s">
        <v>278</v>
      </c>
      <c r="D188" s="99" t="s">
        <v>795</v>
      </c>
      <c r="E188" s="99" t="s">
        <v>796</v>
      </c>
      <c r="F188" s="99" t="s">
        <v>58</v>
      </c>
      <c r="G188" s="99">
        <f>SUM(COUNTIFS(H188:AA188,{"Föreläggande";"Föreläggande vid vite";"Anmärkning";"Avstående från ingripande"},$H$9:$AA$9,"&lt;&gt;*KF*"))</f>
        <v>0</v>
      </c>
      <c r="H188" s="101" t="s">
        <v>53</v>
      </c>
      <c r="I188" s="101"/>
      <c r="J188" s="101" t="s">
        <v>53</v>
      </c>
      <c r="K188" s="101" t="s">
        <v>53</v>
      </c>
      <c r="L188" s="101" t="s">
        <v>53</v>
      </c>
      <c r="M188" s="101" t="s">
        <v>53</v>
      </c>
      <c r="N188" s="101" t="s">
        <v>53</v>
      </c>
      <c r="O188" s="101" t="s">
        <v>53</v>
      </c>
      <c r="P188" s="101" t="s">
        <v>53</v>
      </c>
      <c r="Q188" s="101" t="s">
        <v>53</v>
      </c>
      <c r="R188" s="101" t="s">
        <v>53</v>
      </c>
      <c r="S188" s="101" t="s">
        <v>53</v>
      </c>
      <c r="T188" s="101"/>
      <c r="U188" s="101" t="s">
        <v>53</v>
      </c>
      <c r="V188" s="101" t="s">
        <v>53</v>
      </c>
      <c r="W188" s="101" t="s">
        <v>53</v>
      </c>
      <c r="X188" s="101" t="s">
        <v>53</v>
      </c>
      <c r="Y188" s="101" t="s">
        <v>53</v>
      </c>
      <c r="Z188" s="101"/>
      <c r="AA188" s="106" t="s">
        <v>53</v>
      </c>
      <c r="AB188" s="88"/>
      <c r="AC188" s="88"/>
    </row>
    <row r="189" spans="1:29" x14ac:dyDescent="0.25">
      <c r="A189" s="99" t="s">
        <v>41</v>
      </c>
      <c r="B189" s="99" t="s">
        <v>376</v>
      </c>
      <c r="C189" s="99" t="s">
        <v>279</v>
      </c>
      <c r="D189" s="99" t="s">
        <v>797</v>
      </c>
      <c r="E189" s="99" t="s">
        <v>798</v>
      </c>
      <c r="F189" s="99" t="s">
        <v>58</v>
      </c>
      <c r="G189" s="99">
        <f>SUM(COUNTIFS(H189:AA189,{"Föreläggande";"Föreläggande vid vite";"Anmärkning";"Avstående från ingripande"},$H$9:$AA$9,"&lt;&gt;*KF*"))</f>
        <v>0</v>
      </c>
      <c r="H189" s="101" t="s">
        <v>53</v>
      </c>
      <c r="I189" s="101"/>
      <c r="J189" s="101" t="s">
        <v>53</v>
      </c>
      <c r="K189" s="101" t="s">
        <v>53</v>
      </c>
      <c r="L189" s="101" t="s">
        <v>53</v>
      </c>
      <c r="M189" s="101" t="s">
        <v>53</v>
      </c>
      <c r="N189" s="101" t="s">
        <v>53</v>
      </c>
      <c r="O189" s="101" t="s">
        <v>53</v>
      </c>
      <c r="P189" s="101" t="s">
        <v>53</v>
      </c>
      <c r="Q189" s="101" t="s">
        <v>53</v>
      </c>
      <c r="R189" s="101" t="s">
        <v>53</v>
      </c>
      <c r="S189" s="101" t="s">
        <v>53</v>
      </c>
      <c r="T189" s="101" t="s">
        <v>53</v>
      </c>
      <c r="U189" s="101" t="s">
        <v>53</v>
      </c>
      <c r="V189" s="101" t="s">
        <v>53</v>
      </c>
      <c r="W189" s="101" t="s">
        <v>53</v>
      </c>
      <c r="X189" s="101" t="s">
        <v>53</v>
      </c>
      <c r="Y189" s="101" t="s">
        <v>53</v>
      </c>
      <c r="Z189" s="101"/>
      <c r="AA189" s="106" t="s">
        <v>53</v>
      </c>
      <c r="AB189" s="88"/>
      <c r="AC189" s="88"/>
    </row>
    <row r="190" spans="1:29" x14ac:dyDescent="0.25">
      <c r="A190" s="99" t="s">
        <v>41</v>
      </c>
      <c r="B190" s="99" t="s">
        <v>377</v>
      </c>
      <c r="C190" s="99" t="s">
        <v>280</v>
      </c>
      <c r="D190" s="99" t="s">
        <v>799</v>
      </c>
      <c r="E190" s="99" t="s">
        <v>800</v>
      </c>
      <c r="F190" s="99" t="s">
        <v>58</v>
      </c>
      <c r="G190" s="99">
        <f>SUM(COUNTIFS(H190:AA190,{"Föreläggande";"Föreläggande vid vite";"Anmärkning";"Avstående från ingripande"},$H$9:$AA$9,"&lt;&gt;*KF*"))</f>
        <v>0</v>
      </c>
      <c r="H190" s="101" t="s">
        <v>53</v>
      </c>
      <c r="I190" s="101"/>
      <c r="J190" s="101" t="s">
        <v>53</v>
      </c>
      <c r="K190" s="101" t="s">
        <v>53</v>
      </c>
      <c r="L190" s="101" t="s">
        <v>53</v>
      </c>
      <c r="M190" s="101" t="s">
        <v>53</v>
      </c>
      <c r="N190" s="101" t="s">
        <v>53</v>
      </c>
      <c r="O190" s="101" t="s">
        <v>53</v>
      </c>
      <c r="P190" s="101" t="s">
        <v>53</v>
      </c>
      <c r="Q190" s="101" t="s">
        <v>53</v>
      </c>
      <c r="R190" s="101" t="s">
        <v>53</v>
      </c>
      <c r="S190" s="101" t="s">
        <v>53</v>
      </c>
      <c r="T190" s="101" t="s">
        <v>53</v>
      </c>
      <c r="U190" s="101" t="s">
        <v>53</v>
      </c>
      <c r="V190" s="101" t="s">
        <v>53</v>
      </c>
      <c r="W190" s="101" t="s">
        <v>53</v>
      </c>
      <c r="X190" s="101" t="s">
        <v>53</v>
      </c>
      <c r="Y190" s="101" t="s">
        <v>53</v>
      </c>
      <c r="Z190" s="101"/>
      <c r="AA190" s="106" t="s">
        <v>53</v>
      </c>
      <c r="AB190" s="88"/>
      <c r="AC190" s="88"/>
    </row>
    <row r="191" spans="1:29" x14ac:dyDescent="0.25">
      <c r="A191" s="99" t="s">
        <v>41</v>
      </c>
      <c r="B191" s="99" t="s">
        <v>377</v>
      </c>
      <c r="C191" s="99" t="s">
        <v>281</v>
      </c>
      <c r="D191" s="99" t="s">
        <v>801</v>
      </c>
      <c r="E191" s="99" t="s">
        <v>802</v>
      </c>
      <c r="F191" s="99" t="s">
        <v>58</v>
      </c>
      <c r="G191" s="99">
        <f>SUM(COUNTIFS(H191:AA191,{"Föreläggande";"Föreläggande vid vite";"Anmärkning";"Avstående från ingripande"},$H$9:$AA$9,"&lt;&gt;*KF*"))</f>
        <v>0</v>
      </c>
      <c r="H191" s="101" t="s">
        <v>53</v>
      </c>
      <c r="I191" s="101"/>
      <c r="J191" s="101" t="s">
        <v>53</v>
      </c>
      <c r="K191" s="101" t="s">
        <v>53</v>
      </c>
      <c r="L191" s="101" t="s">
        <v>53</v>
      </c>
      <c r="M191" s="101" t="s">
        <v>53</v>
      </c>
      <c r="N191" s="101" t="s">
        <v>53</v>
      </c>
      <c r="O191" s="101" t="s">
        <v>53</v>
      </c>
      <c r="P191" s="101" t="s">
        <v>53</v>
      </c>
      <c r="Q191" s="101" t="s">
        <v>53</v>
      </c>
      <c r="R191" s="101" t="s">
        <v>53</v>
      </c>
      <c r="S191" s="101" t="s">
        <v>53</v>
      </c>
      <c r="T191" s="101"/>
      <c r="U191" s="101" t="s">
        <v>53</v>
      </c>
      <c r="V191" s="101" t="s">
        <v>53</v>
      </c>
      <c r="W191" s="101" t="s">
        <v>53</v>
      </c>
      <c r="X191" s="101" t="s">
        <v>53</v>
      </c>
      <c r="Y191" s="101" t="s">
        <v>53</v>
      </c>
      <c r="Z191" s="101"/>
      <c r="AA191" s="106" t="s">
        <v>53</v>
      </c>
      <c r="AB191" s="88"/>
      <c r="AC191" s="88"/>
    </row>
    <row r="192" spans="1:29" x14ac:dyDescent="0.25">
      <c r="A192" s="99" t="s">
        <v>45</v>
      </c>
      <c r="B192" s="99" t="s">
        <v>410</v>
      </c>
      <c r="C192" s="99" t="s">
        <v>282</v>
      </c>
      <c r="D192" s="99" t="s">
        <v>803</v>
      </c>
      <c r="E192" s="99" t="s">
        <v>804</v>
      </c>
      <c r="F192" s="99" t="s">
        <v>58</v>
      </c>
      <c r="G192" s="99">
        <f>SUM(COUNTIFS(H192:AA192,{"Föreläggande";"Föreläggande vid vite";"Anmärkning";"Avstående från ingripande"},$H$9:$AA$9,"&lt;&gt;*KF*"))</f>
        <v>0</v>
      </c>
      <c r="H192" s="101" t="s">
        <v>53</v>
      </c>
      <c r="I192" s="101"/>
      <c r="J192" s="101" t="s">
        <v>53</v>
      </c>
      <c r="K192" s="101" t="s">
        <v>53</v>
      </c>
      <c r="L192" s="101" t="s">
        <v>53</v>
      </c>
      <c r="M192" s="101" t="s">
        <v>53</v>
      </c>
      <c r="N192" s="101" t="s">
        <v>53</v>
      </c>
      <c r="O192" s="101" t="s">
        <v>53</v>
      </c>
      <c r="P192" s="101" t="s">
        <v>53</v>
      </c>
      <c r="Q192" s="101" t="s">
        <v>53</v>
      </c>
      <c r="R192" s="101" t="s">
        <v>53</v>
      </c>
      <c r="S192" s="101" t="s">
        <v>53</v>
      </c>
      <c r="T192" s="101"/>
      <c r="U192" s="101" t="s">
        <v>53</v>
      </c>
      <c r="V192" s="101" t="s">
        <v>53</v>
      </c>
      <c r="W192" s="101" t="s">
        <v>53</v>
      </c>
      <c r="X192" s="101" t="s">
        <v>53</v>
      </c>
      <c r="Y192" s="101" t="s">
        <v>53</v>
      </c>
      <c r="Z192" s="101"/>
      <c r="AA192" s="106" t="s">
        <v>53</v>
      </c>
      <c r="AB192" s="88"/>
      <c r="AC192" s="88"/>
    </row>
    <row r="193" spans="1:29" x14ac:dyDescent="0.25">
      <c r="A193" s="99" t="s">
        <v>45</v>
      </c>
      <c r="B193" s="99" t="s">
        <v>410</v>
      </c>
      <c r="C193" s="99" t="s">
        <v>283</v>
      </c>
      <c r="D193" s="99" t="s">
        <v>805</v>
      </c>
      <c r="E193" s="99" t="s">
        <v>806</v>
      </c>
      <c r="F193" s="99" t="s">
        <v>58</v>
      </c>
      <c r="G193" s="99">
        <f>SUM(COUNTIFS(H193:AA193,{"Föreläggande";"Föreläggande vid vite";"Anmärkning";"Avstående från ingripande"},$H$9:$AA$9,"&lt;&gt;*KF*"))</f>
        <v>0</v>
      </c>
      <c r="H193" s="101" t="s">
        <v>53</v>
      </c>
      <c r="I193" s="101"/>
      <c r="J193" s="101" t="s">
        <v>53</v>
      </c>
      <c r="K193" s="101" t="s">
        <v>53</v>
      </c>
      <c r="L193" s="101" t="s">
        <v>53</v>
      </c>
      <c r="M193" s="101" t="s">
        <v>53</v>
      </c>
      <c r="N193" s="101" t="s">
        <v>53</v>
      </c>
      <c r="O193" s="101" t="s">
        <v>53</v>
      </c>
      <c r="P193" s="101" t="s">
        <v>53</v>
      </c>
      <c r="Q193" s="101" t="s">
        <v>53</v>
      </c>
      <c r="R193" s="101" t="s">
        <v>53</v>
      </c>
      <c r="S193" s="101" t="s">
        <v>53</v>
      </c>
      <c r="T193" s="101"/>
      <c r="U193" s="101" t="s">
        <v>53</v>
      </c>
      <c r="V193" s="101" t="s">
        <v>53</v>
      </c>
      <c r="W193" s="101" t="s">
        <v>53</v>
      </c>
      <c r="X193" s="101" t="s">
        <v>53</v>
      </c>
      <c r="Y193" s="101" t="s">
        <v>53</v>
      </c>
      <c r="Z193" s="101"/>
      <c r="AA193" s="106" t="s">
        <v>53</v>
      </c>
      <c r="AB193" s="88"/>
      <c r="AC193" s="88"/>
    </row>
    <row r="194" spans="1:29" x14ac:dyDescent="0.25">
      <c r="A194" s="99" t="s">
        <v>45</v>
      </c>
      <c r="B194" s="99" t="s">
        <v>410</v>
      </c>
      <c r="C194" s="99" t="s">
        <v>284</v>
      </c>
      <c r="D194" s="99" t="s">
        <v>807</v>
      </c>
      <c r="E194" s="99" t="s">
        <v>808</v>
      </c>
      <c r="F194" s="99" t="s">
        <v>58</v>
      </c>
      <c r="G194" s="99">
        <f>SUM(COUNTIFS(H194:AA194,{"Föreläggande";"Föreläggande vid vite";"Anmärkning";"Avstående från ingripande"},$H$9:$AA$9,"&lt;&gt;*KF*"))</f>
        <v>2</v>
      </c>
      <c r="H194" s="101" t="s">
        <v>54</v>
      </c>
      <c r="I194" s="101"/>
      <c r="J194" s="101" t="s">
        <v>53</v>
      </c>
      <c r="K194" s="101" t="s">
        <v>53</v>
      </c>
      <c r="L194" s="101" t="s">
        <v>53</v>
      </c>
      <c r="M194" s="101" t="s">
        <v>53</v>
      </c>
      <c r="N194" s="101" t="s">
        <v>53</v>
      </c>
      <c r="O194" s="101" t="s">
        <v>53</v>
      </c>
      <c r="P194" s="101" t="s">
        <v>54</v>
      </c>
      <c r="Q194" s="101" t="s">
        <v>53</v>
      </c>
      <c r="R194" s="101" t="s">
        <v>53</v>
      </c>
      <c r="S194" s="101" t="s">
        <v>53</v>
      </c>
      <c r="T194" s="101"/>
      <c r="U194" s="101" t="s">
        <v>53</v>
      </c>
      <c r="V194" s="101" t="s">
        <v>53</v>
      </c>
      <c r="W194" s="101" t="s">
        <v>53</v>
      </c>
      <c r="X194" s="101" t="s">
        <v>53</v>
      </c>
      <c r="Y194" s="101" t="s">
        <v>53</v>
      </c>
      <c r="Z194" s="101"/>
      <c r="AA194" s="106" t="s">
        <v>54</v>
      </c>
      <c r="AB194" s="88"/>
      <c r="AC194" s="88"/>
    </row>
    <row r="195" spans="1:29" x14ac:dyDescent="0.25">
      <c r="A195" s="99" t="s">
        <v>45</v>
      </c>
      <c r="B195" s="99" t="s">
        <v>410</v>
      </c>
      <c r="C195" s="99" t="s">
        <v>285</v>
      </c>
      <c r="D195" s="99" t="s">
        <v>809</v>
      </c>
      <c r="E195" s="99" t="s">
        <v>810</v>
      </c>
      <c r="F195" s="99" t="s">
        <v>58</v>
      </c>
      <c r="G195" s="99">
        <f>SUM(COUNTIFS(H195:AA195,{"Föreläggande";"Föreläggande vid vite";"Anmärkning";"Avstående från ingripande"},$H$9:$AA$9,"&lt;&gt;*KF*"))</f>
        <v>1</v>
      </c>
      <c r="H195" s="101" t="s">
        <v>54</v>
      </c>
      <c r="I195" s="101"/>
      <c r="J195" s="101" t="s">
        <v>53</v>
      </c>
      <c r="K195" s="101" t="s">
        <v>53</v>
      </c>
      <c r="L195" s="101" t="s">
        <v>53</v>
      </c>
      <c r="M195" s="101" t="s">
        <v>53</v>
      </c>
      <c r="N195" s="101" t="s">
        <v>53</v>
      </c>
      <c r="O195" s="101" t="s">
        <v>53</v>
      </c>
      <c r="P195" s="101" t="s">
        <v>53</v>
      </c>
      <c r="Q195" s="101" t="s">
        <v>54</v>
      </c>
      <c r="R195" s="101" t="s">
        <v>53</v>
      </c>
      <c r="S195" s="101" t="s">
        <v>53</v>
      </c>
      <c r="T195" s="101"/>
      <c r="U195" s="101" t="s">
        <v>53</v>
      </c>
      <c r="V195" s="101" t="s">
        <v>53</v>
      </c>
      <c r="W195" s="101" t="s">
        <v>53</v>
      </c>
      <c r="X195" s="101" t="s">
        <v>53</v>
      </c>
      <c r="Y195" s="101" t="s">
        <v>53</v>
      </c>
      <c r="Z195" s="101"/>
      <c r="AA195" s="106" t="s">
        <v>53</v>
      </c>
      <c r="AB195" s="88"/>
      <c r="AC195" s="88"/>
    </row>
    <row r="196" spans="1:29" x14ac:dyDescent="0.25">
      <c r="A196" s="99" t="s">
        <v>45</v>
      </c>
      <c r="B196" s="99" t="s">
        <v>410</v>
      </c>
      <c r="C196" s="99" t="s">
        <v>286</v>
      </c>
      <c r="D196" s="99" t="s">
        <v>811</v>
      </c>
      <c r="E196" s="99" t="s">
        <v>812</v>
      </c>
      <c r="F196" s="99" t="s">
        <v>58</v>
      </c>
      <c r="G196" s="99">
        <f>SUM(COUNTIFS(H196:AA196,{"Föreläggande";"Föreläggande vid vite";"Anmärkning";"Avstående från ingripande"},$H$9:$AA$9,"&lt;&gt;*KF*"))</f>
        <v>0</v>
      </c>
      <c r="H196" s="101" t="s">
        <v>53</v>
      </c>
      <c r="I196" s="101"/>
      <c r="J196" s="101" t="s">
        <v>53</v>
      </c>
      <c r="K196" s="101" t="s">
        <v>53</v>
      </c>
      <c r="L196" s="101" t="s">
        <v>53</v>
      </c>
      <c r="M196" s="101" t="s">
        <v>53</v>
      </c>
      <c r="N196" s="101" t="s">
        <v>53</v>
      </c>
      <c r="O196" s="101" t="s">
        <v>53</v>
      </c>
      <c r="P196" s="101" t="s">
        <v>53</v>
      </c>
      <c r="Q196" s="101" t="s">
        <v>53</v>
      </c>
      <c r="R196" s="101" t="s">
        <v>53</v>
      </c>
      <c r="S196" s="101" t="s">
        <v>53</v>
      </c>
      <c r="T196" s="101"/>
      <c r="U196" s="101" t="s">
        <v>53</v>
      </c>
      <c r="V196" s="101" t="s">
        <v>53</v>
      </c>
      <c r="W196" s="101" t="s">
        <v>53</v>
      </c>
      <c r="X196" s="101" t="s">
        <v>53</v>
      </c>
      <c r="Y196" s="101" t="s">
        <v>53</v>
      </c>
      <c r="Z196" s="101"/>
      <c r="AA196" s="106" t="s">
        <v>53</v>
      </c>
      <c r="AB196" s="88"/>
      <c r="AC196" s="88"/>
    </row>
    <row r="197" spans="1:29" x14ac:dyDescent="0.25">
      <c r="A197" s="99" t="s">
        <v>45</v>
      </c>
      <c r="B197" s="99" t="s">
        <v>410</v>
      </c>
      <c r="C197" s="99" t="s">
        <v>287</v>
      </c>
      <c r="D197" s="99" t="s">
        <v>813</v>
      </c>
      <c r="E197" s="99" t="s">
        <v>814</v>
      </c>
      <c r="F197" s="99" t="s">
        <v>58</v>
      </c>
      <c r="G197" s="99">
        <f>SUM(COUNTIFS(H197:AA197,{"Föreläggande";"Föreläggande vid vite";"Anmärkning";"Avstående från ingripande"},$H$9:$AA$9,"&lt;&gt;*KF*"))</f>
        <v>2</v>
      </c>
      <c r="H197" s="101" t="s">
        <v>54</v>
      </c>
      <c r="I197" s="101"/>
      <c r="J197" s="101" t="s">
        <v>53</v>
      </c>
      <c r="K197" s="101" t="s">
        <v>54</v>
      </c>
      <c r="L197" s="101" t="s">
        <v>53</v>
      </c>
      <c r="M197" s="101" t="s">
        <v>53</v>
      </c>
      <c r="N197" s="101" t="s">
        <v>53</v>
      </c>
      <c r="O197" s="101" t="s">
        <v>53</v>
      </c>
      <c r="P197" s="101" t="s">
        <v>53</v>
      </c>
      <c r="Q197" s="101" t="s">
        <v>53</v>
      </c>
      <c r="R197" s="101" t="s">
        <v>53</v>
      </c>
      <c r="S197" s="101" t="s">
        <v>53</v>
      </c>
      <c r="T197" s="101"/>
      <c r="U197" s="101" t="s">
        <v>54</v>
      </c>
      <c r="V197" s="101" t="s">
        <v>53</v>
      </c>
      <c r="W197" s="101" t="s">
        <v>54</v>
      </c>
      <c r="X197" s="101" t="s">
        <v>54</v>
      </c>
      <c r="Y197" s="101" t="s">
        <v>54</v>
      </c>
      <c r="Z197" s="101"/>
      <c r="AA197" s="106" t="s">
        <v>53</v>
      </c>
      <c r="AB197" s="88"/>
      <c r="AC197" s="88"/>
    </row>
    <row r="198" spans="1:29" x14ac:dyDescent="0.25">
      <c r="A198" s="99" t="s">
        <v>45</v>
      </c>
      <c r="B198" s="99" t="s">
        <v>410</v>
      </c>
      <c r="C198" s="99" t="s">
        <v>288</v>
      </c>
      <c r="D198" s="99" t="s">
        <v>815</v>
      </c>
      <c r="E198" s="99" t="s">
        <v>816</v>
      </c>
      <c r="F198" s="99" t="s">
        <v>58</v>
      </c>
      <c r="G198" s="99">
        <f>SUM(COUNTIFS(H198:AA198,{"Föreläggande";"Föreläggande vid vite";"Anmärkning";"Avstående från ingripande"},$H$9:$AA$9,"&lt;&gt;*KF*"))</f>
        <v>1</v>
      </c>
      <c r="H198" s="101" t="s">
        <v>54</v>
      </c>
      <c r="I198" s="101"/>
      <c r="J198" s="101" t="s">
        <v>53</v>
      </c>
      <c r="K198" s="101" t="s">
        <v>54</v>
      </c>
      <c r="L198" s="101" t="s">
        <v>53</v>
      </c>
      <c r="M198" s="101" t="s">
        <v>53</v>
      </c>
      <c r="N198" s="101" t="s">
        <v>53</v>
      </c>
      <c r="O198" s="101" t="s">
        <v>53</v>
      </c>
      <c r="P198" s="101" t="s">
        <v>53</v>
      </c>
      <c r="Q198" s="101" t="s">
        <v>53</v>
      </c>
      <c r="R198" s="101" t="s">
        <v>53</v>
      </c>
      <c r="S198" s="101" t="s">
        <v>53</v>
      </c>
      <c r="T198" s="101"/>
      <c r="U198" s="101" t="s">
        <v>53</v>
      </c>
      <c r="V198" s="101" t="s">
        <v>53</v>
      </c>
      <c r="W198" s="101" t="s">
        <v>53</v>
      </c>
      <c r="X198" s="101" t="s">
        <v>53</v>
      </c>
      <c r="Y198" s="101" t="s">
        <v>53</v>
      </c>
      <c r="Z198" s="101"/>
      <c r="AA198" s="106" t="s">
        <v>53</v>
      </c>
      <c r="AB198" s="88"/>
      <c r="AC198" s="88"/>
    </row>
    <row r="199" spans="1:29" x14ac:dyDescent="0.25">
      <c r="A199" s="99" t="s">
        <v>51</v>
      </c>
      <c r="B199" s="99" t="s">
        <v>378</v>
      </c>
      <c r="C199" s="99" t="s">
        <v>289</v>
      </c>
      <c r="D199" s="99" t="s">
        <v>817</v>
      </c>
      <c r="E199" s="99" t="s">
        <v>818</v>
      </c>
      <c r="F199" s="99" t="s">
        <v>58</v>
      </c>
      <c r="G199" s="99">
        <f>SUM(COUNTIFS(H199:AA199,{"Föreläggande";"Föreläggande vid vite";"Anmärkning";"Avstående från ingripande"},$H$9:$AA$9,"&lt;&gt;*KF*"))</f>
        <v>0</v>
      </c>
      <c r="H199" s="101" t="s">
        <v>53</v>
      </c>
      <c r="I199" s="101"/>
      <c r="J199" s="101" t="s">
        <v>53</v>
      </c>
      <c r="K199" s="101" t="s">
        <v>53</v>
      </c>
      <c r="L199" s="101" t="s">
        <v>53</v>
      </c>
      <c r="M199" s="101" t="s">
        <v>53</v>
      </c>
      <c r="N199" s="101" t="s">
        <v>53</v>
      </c>
      <c r="O199" s="101" t="s">
        <v>53</v>
      </c>
      <c r="P199" s="101" t="s">
        <v>53</v>
      </c>
      <c r="Q199" s="101" t="s">
        <v>53</v>
      </c>
      <c r="R199" s="101" t="s">
        <v>53</v>
      </c>
      <c r="S199" s="101" t="s">
        <v>53</v>
      </c>
      <c r="T199" s="101"/>
      <c r="U199" s="101" t="s">
        <v>53</v>
      </c>
      <c r="V199" s="101" t="s">
        <v>53</v>
      </c>
      <c r="W199" s="101" t="s">
        <v>53</v>
      </c>
      <c r="X199" s="101" t="s">
        <v>53</v>
      </c>
      <c r="Y199" s="101" t="s">
        <v>53</v>
      </c>
      <c r="Z199" s="101"/>
      <c r="AA199" s="106" t="s">
        <v>53</v>
      </c>
      <c r="AB199" s="88"/>
      <c r="AC199" s="88"/>
    </row>
    <row r="200" spans="1:29" x14ac:dyDescent="0.25">
      <c r="A200" s="99" t="s">
        <v>51</v>
      </c>
      <c r="B200" s="99" t="s">
        <v>378</v>
      </c>
      <c r="C200" s="99" t="s">
        <v>290</v>
      </c>
      <c r="D200" s="99" t="s">
        <v>819</v>
      </c>
      <c r="E200" s="99" t="s">
        <v>820</v>
      </c>
      <c r="F200" s="99" t="s">
        <v>58</v>
      </c>
      <c r="G200" s="99">
        <f>SUM(COUNTIFS(H200:AA200,{"Föreläggande";"Föreläggande vid vite";"Anmärkning";"Avstående från ingripande"},$H$9:$AA$9,"&lt;&gt;*KF*"))</f>
        <v>0</v>
      </c>
      <c r="H200" s="101" t="s">
        <v>53</v>
      </c>
      <c r="I200" s="101"/>
      <c r="J200" s="101" t="s">
        <v>53</v>
      </c>
      <c r="K200" s="101" t="s">
        <v>53</v>
      </c>
      <c r="L200" s="101" t="s">
        <v>53</v>
      </c>
      <c r="M200" s="101" t="s">
        <v>53</v>
      </c>
      <c r="N200" s="101" t="s">
        <v>53</v>
      </c>
      <c r="O200" s="101" t="s">
        <v>53</v>
      </c>
      <c r="P200" s="101" t="s">
        <v>53</v>
      </c>
      <c r="Q200" s="101" t="s">
        <v>53</v>
      </c>
      <c r="R200" s="101" t="s">
        <v>53</v>
      </c>
      <c r="S200" s="101" t="s">
        <v>53</v>
      </c>
      <c r="T200" s="101"/>
      <c r="U200" s="101" t="s">
        <v>53</v>
      </c>
      <c r="V200" s="101" t="s">
        <v>53</v>
      </c>
      <c r="W200" s="101" t="s">
        <v>53</v>
      </c>
      <c r="X200" s="101" t="s">
        <v>53</v>
      </c>
      <c r="Y200" s="101" t="s">
        <v>53</v>
      </c>
      <c r="Z200" s="101"/>
      <c r="AA200" s="106" t="s">
        <v>53</v>
      </c>
      <c r="AB200" s="88"/>
      <c r="AC200" s="88"/>
    </row>
    <row r="201" spans="1:29" x14ac:dyDescent="0.25">
      <c r="A201" s="99" t="s">
        <v>60</v>
      </c>
      <c r="B201" s="99" t="s">
        <v>380</v>
      </c>
      <c r="C201" s="99" t="s">
        <v>291</v>
      </c>
      <c r="D201" s="99" t="s">
        <v>821</v>
      </c>
      <c r="E201" s="99" t="s">
        <v>822</v>
      </c>
      <c r="F201" s="99" t="s">
        <v>58</v>
      </c>
      <c r="G201" s="99">
        <f>SUM(COUNTIFS(H201:AA201,{"Föreläggande";"Föreläggande vid vite";"Anmärkning";"Avstående från ingripande"},$H$9:$AA$9,"&lt;&gt;*KF*"))</f>
        <v>1</v>
      </c>
      <c r="H201" s="101" t="s">
        <v>55</v>
      </c>
      <c r="I201" s="101"/>
      <c r="J201" s="101" t="s">
        <v>55</v>
      </c>
      <c r="K201" s="101" t="s">
        <v>53</v>
      </c>
      <c r="L201" s="101" t="s">
        <v>53</v>
      </c>
      <c r="M201" s="101" t="s">
        <v>53</v>
      </c>
      <c r="N201" s="101" t="s">
        <v>53</v>
      </c>
      <c r="O201" s="101" t="s">
        <v>53</v>
      </c>
      <c r="P201" s="101" t="s">
        <v>53</v>
      </c>
      <c r="Q201" s="101" t="s">
        <v>53</v>
      </c>
      <c r="R201" s="101" t="s">
        <v>53</v>
      </c>
      <c r="S201" s="101" t="s">
        <v>53</v>
      </c>
      <c r="T201" s="101"/>
      <c r="U201" s="101" t="s">
        <v>53</v>
      </c>
      <c r="V201" s="101" t="s">
        <v>53</v>
      </c>
      <c r="W201" s="101" t="s">
        <v>53</v>
      </c>
      <c r="X201" s="101" t="s">
        <v>53</v>
      </c>
      <c r="Y201" s="101" t="s">
        <v>53</v>
      </c>
      <c r="Z201" s="101"/>
      <c r="AA201" s="106" t="s">
        <v>53</v>
      </c>
      <c r="AB201" s="88"/>
      <c r="AC201" s="88"/>
    </row>
    <row r="202" spans="1:29" x14ac:dyDescent="0.25">
      <c r="A202" s="99" t="s">
        <v>60</v>
      </c>
      <c r="B202" s="99" t="s">
        <v>380</v>
      </c>
      <c r="C202" s="99" t="s">
        <v>292</v>
      </c>
      <c r="D202" s="99" t="s">
        <v>823</v>
      </c>
      <c r="E202" s="99" t="s">
        <v>824</v>
      </c>
      <c r="F202" s="99" t="s">
        <v>58</v>
      </c>
      <c r="G202" s="99">
        <f>SUM(COUNTIFS(H202:AA202,{"Föreläggande";"Föreläggande vid vite";"Anmärkning";"Avstående från ingripande"},$H$9:$AA$9,"&lt;&gt;*KF*"))</f>
        <v>1</v>
      </c>
      <c r="H202" s="101" t="s">
        <v>54</v>
      </c>
      <c r="I202" s="101"/>
      <c r="J202" s="101" t="s">
        <v>53</v>
      </c>
      <c r="K202" s="101" t="s">
        <v>54</v>
      </c>
      <c r="L202" s="101" t="s">
        <v>53</v>
      </c>
      <c r="M202" s="101" t="s">
        <v>53</v>
      </c>
      <c r="N202" s="101" t="s">
        <v>53</v>
      </c>
      <c r="O202" s="101" t="s">
        <v>53</v>
      </c>
      <c r="P202" s="101" t="s">
        <v>53</v>
      </c>
      <c r="Q202" s="101" t="s">
        <v>53</v>
      </c>
      <c r="R202" s="101" t="s">
        <v>53</v>
      </c>
      <c r="S202" s="101" t="s">
        <v>53</v>
      </c>
      <c r="T202" s="101"/>
      <c r="U202" s="101" t="s">
        <v>53</v>
      </c>
      <c r="V202" s="101" t="s">
        <v>53</v>
      </c>
      <c r="W202" s="101" t="s">
        <v>53</v>
      </c>
      <c r="X202" s="101" t="s">
        <v>53</v>
      </c>
      <c r="Y202" s="101" t="s">
        <v>53</v>
      </c>
      <c r="Z202" s="101"/>
      <c r="AA202" s="106" t="s">
        <v>53</v>
      </c>
      <c r="AB202" s="88"/>
      <c r="AC202" s="88"/>
    </row>
    <row r="203" spans="1:29" x14ac:dyDescent="0.25">
      <c r="A203" s="99" t="s">
        <v>60</v>
      </c>
      <c r="B203" s="99" t="s">
        <v>380</v>
      </c>
      <c r="C203" s="99" t="s">
        <v>293</v>
      </c>
      <c r="D203" s="99" t="s">
        <v>825</v>
      </c>
      <c r="E203" s="99" t="s">
        <v>826</v>
      </c>
      <c r="F203" s="99" t="s">
        <v>58</v>
      </c>
      <c r="G203" s="99">
        <f>SUM(COUNTIFS(H203:AA203,{"Föreläggande";"Föreläggande vid vite";"Anmärkning";"Avstående från ingripande"},$H$9:$AA$9,"&lt;&gt;*KF*"))</f>
        <v>1</v>
      </c>
      <c r="H203" s="101" t="s">
        <v>54</v>
      </c>
      <c r="I203" s="101"/>
      <c r="J203" s="101" t="s">
        <v>53</v>
      </c>
      <c r="K203" s="101" t="s">
        <v>54</v>
      </c>
      <c r="L203" s="101" t="s">
        <v>53</v>
      </c>
      <c r="M203" s="101" t="s">
        <v>53</v>
      </c>
      <c r="N203" s="101" t="s">
        <v>53</v>
      </c>
      <c r="O203" s="101" t="s">
        <v>53</v>
      </c>
      <c r="P203" s="101" t="s">
        <v>53</v>
      </c>
      <c r="Q203" s="101" t="s">
        <v>53</v>
      </c>
      <c r="R203" s="101" t="s">
        <v>53</v>
      </c>
      <c r="S203" s="101" t="s">
        <v>53</v>
      </c>
      <c r="T203" s="101"/>
      <c r="U203" s="101" t="s">
        <v>53</v>
      </c>
      <c r="V203" s="101" t="s">
        <v>53</v>
      </c>
      <c r="W203" s="101" t="s">
        <v>53</v>
      </c>
      <c r="X203" s="101" t="s">
        <v>53</v>
      </c>
      <c r="Y203" s="101" t="s">
        <v>53</v>
      </c>
      <c r="Z203" s="101"/>
      <c r="AA203" s="106" t="s">
        <v>53</v>
      </c>
      <c r="AB203" s="88"/>
      <c r="AC203" s="88"/>
    </row>
    <row r="204" spans="1:29" x14ac:dyDescent="0.25">
      <c r="A204" s="99" t="s">
        <v>60</v>
      </c>
      <c r="B204" s="99" t="s">
        <v>380</v>
      </c>
      <c r="C204" s="99" t="s">
        <v>294</v>
      </c>
      <c r="D204" s="99" t="s">
        <v>827</v>
      </c>
      <c r="E204" s="99" t="s">
        <v>828</v>
      </c>
      <c r="F204" s="99" t="s">
        <v>58</v>
      </c>
      <c r="G204" s="99">
        <f>SUM(COUNTIFS(H204:AA204,{"Föreläggande";"Föreläggande vid vite";"Anmärkning";"Avstående från ingripande"},$H$9:$AA$9,"&lt;&gt;*KF*"))</f>
        <v>3</v>
      </c>
      <c r="H204" s="101" t="s">
        <v>55</v>
      </c>
      <c r="I204" s="101"/>
      <c r="J204" s="101" t="s">
        <v>53</v>
      </c>
      <c r="K204" s="101" t="s">
        <v>55</v>
      </c>
      <c r="L204" s="101" t="s">
        <v>53</v>
      </c>
      <c r="M204" s="101" t="s">
        <v>53</v>
      </c>
      <c r="N204" s="101" t="s">
        <v>53</v>
      </c>
      <c r="O204" s="101" t="s">
        <v>53</v>
      </c>
      <c r="P204" s="101" t="s">
        <v>53</v>
      </c>
      <c r="Q204" s="101" t="s">
        <v>53</v>
      </c>
      <c r="R204" s="101" t="s">
        <v>53</v>
      </c>
      <c r="S204" s="101" t="s">
        <v>53</v>
      </c>
      <c r="T204" s="101"/>
      <c r="U204" s="101" t="s">
        <v>55</v>
      </c>
      <c r="V204" s="101" t="s">
        <v>55</v>
      </c>
      <c r="W204" s="101" t="s">
        <v>55</v>
      </c>
      <c r="X204" s="101" t="s">
        <v>55</v>
      </c>
      <c r="Y204" s="101" t="s">
        <v>55</v>
      </c>
      <c r="Z204" s="101"/>
      <c r="AA204" s="106" t="s">
        <v>54</v>
      </c>
      <c r="AB204" s="88"/>
      <c r="AC204" s="88"/>
    </row>
    <row r="205" spans="1:29" x14ac:dyDescent="0.25">
      <c r="A205" s="99" t="s">
        <v>43</v>
      </c>
      <c r="B205" s="99" t="s">
        <v>386</v>
      </c>
      <c r="C205" s="99" t="s">
        <v>295</v>
      </c>
      <c r="D205" s="99" t="s">
        <v>829</v>
      </c>
      <c r="E205" s="99" t="s">
        <v>830</v>
      </c>
      <c r="F205" s="99" t="s">
        <v>58</v>
      </c>
      <c r="G205" s="99">
        <f>SUM(COUNTIFS(H205:AA205,{"Föreläggande";"Föreläggande vid vite";"Anmärkning";"Avstående från ingripande"},$H$9:$AA$9,"&lt;&gt;*KF*"))</f>
        <v>0</v>
      </c>
      <c r="H205" s="101" t="s">
        <v>53</v>
      </c>
      <c r="I205" s="101"/>
      <c r="J205" s="101" t="s">
        <v>53</v>
      </c>
      <c r="K205" s="101" t="s">
        <v>53</v>
      </c>
      <c r="L205" s="101" t="s">
        <v>53</v>
      </c>
      <c r="M205" s="101" t="s">
        <v>53</v>
      </c>
      <c r="N205" s="101" t="s">
        <v>53</v>
      </c>
      <c r="O205" s="101" t="s">
        <v>53</v>
      </c>
      <c r="P205" s="101" t="s">
        <v>53</v>
      </c>
      <c r="Q205" s="101" t="s">
        <v>53</v>
      </c>
      <c r="R205" s="101" t="s">
        <v>53</v>
      </c>
      <c r="S205" s="101" t="s">
        <v>53</v>
      </c>
      <c r="T205" s="101"/>
      <c r="U205" s="101" t="s">
        <v>53</v>
      </c>
      <c r="V205" s="101" t="s">
        <v>53</v>
      </c>
      <c r="W205" s="101" t="s">
        <v>53</v>
      </c>
      <c r="X205" s="101" t="s">
        <v>53</v>
      </c>
      <c r="Y205" s="101" t="s">
        <v>53</v>
      </c>
      <c r="Z205" s="101"/>
      <c r="AA205" s="106" t="s">
        <v>53</v>
      </c>
      <c r="AB205" s="88"/>
      <c r="AC205" s="88"/>
    </row>
    <row r="206" spans="1:29" x14ac:dyDescent="0.25">
      <c r="A206" s="99" t="s">
        <v>48</v>
      </c>
      <c r="B206" s="99" t="s">
        <v>1029</v>
      </c>
      <c r="C206" s="99" t="s">
        <v>296</v>
      </c>
      <c r="D206" s="99" t="s">
        <v>831</v>
      </c>
      <c r="E206" s="99" t="s">
        <v>832</v>
      </c>
      <c r="F206" s="99" t="s">
        <v>58</v>
      </c>
      <c r="G206" s="99">
        <f>SUM(COUNTIFS(H206:AA206,{"Föreläggande";"Föreläggande vid vite";"Anmärkning";"Avstående från ingripande"},$H$9:$AA$9,"&lt;&gt;*KF*"))</f>
        <v>2</v>
      </c>
      <c r="H206" s="101" t="s">
        <v>54</v>
      </c>
      <c r="I206" s="101"/>
      <c r="J206" s="101" t="s">
        <v>53</v>
      </c>
      <c r="K206" s="101" t="s">
        <v>53</v>
      </c>
      <c r="L206" s="101" t="s">
        <v>54</v>
      </c>
      <c r="M206" s="101" t="s">
        <v>54</v>
      </c>
      <c r="N206" s="101" t="s">
        <v>53</v>
      </c>
      <c r="O206" s="101" t="s">
        <v>53</v>
      </c>
      <c r="P206" s="101" t="s">
        <v>53</v>
      </c>
      <c r="Q206" s="101" t="s">
        <v>53</v>
      </c>
      <c r="R206" s="101" t="s">
        <v>53</v>
      </c>
      <c r="S206" s="101" t="s">
        <v>53</v>
      </c>
      <c r="T206" s="101"/>
      <c r="U206" s="101" t="s">
        <v>53</v>
      </c>
      <c r="V206" s="101" t="s">
        <v>53</v>
      </c>
      <c r="W206" s="101" t="s">
        <v>53</v>
      </c>
      <c r="X206" s="101" t="s">
        <v>53</v>
      </c>
      <c r="Y206" s="101" t="s">
        <v>53</v>
      </c>
      <c r="Z206" s="101"/>
      <c r="AA206" s="106" t="s">
        <v>54</v>
      </c>
      <c r="AB206" s="88"/>
      <c r="AC206" s="88"/>
    </row>
    <row r="207" spans="1:29" x14ac:dyDescent="0.25">
      <c r="A207" s="99" t="s">
        <v>48</v>
      </c>
      <c r="B207" s="99" t="s">
        <v>391</v>
      </c>
      <c r="C207" s="99" t="s">
        <v>297</v>
      </c>
      <c r="D207" s="99" t="s">
        <v>833</v>
      </c>
      <c r="E207" s="99" t="s">
        <v>834</v>
      </c>
      <c r="F207" s="99" t="s">
        <v>58</v>
      </c>
      <c r="G207" s="99">
        <f>SUM(COUNTIFS(H207:AA207,{"Föreläggande";"Föreläggande vid vite";"Anmärkning";"Avstående från ingripande"},$H$9:$AA$9,"&lt;&gt;*KF*"))</f>
        <v>1</v>
      </c>
      <c r="H207" s="101" t="s">
        <v>53</v>
      </c>
      <c r="I207" s="101"/>
      <c r="J207" s="101" t="s">
        <v>53</v>
      </c>
      <c r="K207" s="101" t="s">
        <v>53</v>
      </c>
      <c r="L207" s="101" t="s">
        <v>53</v>
      </c>
      <c r="M207" s="101" t="s">
        <v>53</v>
      </c>
      <c r="N207" s="101" t="s">
        <v>53</v>
      </c>
      <c r="O207" s="101" t="s">
        <v>53</v>
      </c>
      <c r="P207" s="101" t="s">
        <v>53</v>
      </c>
      <c r="Q207" s="101" t="s">
        <v>53</v>
      </c>
      <c r="R207" s="101" t="s">
        <v>53</v>
      </c>
      <c r="S207" s="101" t="s">
        <v>53</v>
      </c>
      <c r="T207" s="101"/>
      <c r="U207" s="101" t="s">
        <v>54</v>
      </c>
      <c r="V207" s="101" t="s">
        <v>53</v>
      </c>
      <c r="W207" s="101" t="s">
        <v>54</v>
      </c>
      <c r="X207" s="101" t="s">
        <v>54</v>
      </c>
      <c r="Y207" s="101" t="s">
        <v>54</v>
      </c>
      <c r="Z207" s="101"/>
      <c r="AA207" s="106" t="s">
        <v>53</v>
      </c>
      <c r="AB207" s="88"/>
      <c r="AC207" s="88"/>
    </row>
    <row r="208" spans="1:29" x14ac:dyDescent="0.25">
      <c r="A208" s="99" t="s">
        <v>48</v>
      </c>
      <c r="B208" s="99" t="s">
        <v>391</v>
      </c>
      <c r="C208" s="99" t="s">
        <v>298</v>
      </c>
      <c r="D208" s="99" t="s">
        <v>835</v>
      </c>
      <c r="E208" s="99" t="s">
        <v>836</v>
      </c>
      <c r="F208" s="99" t="s">
        <v>58</v>
      </c>
      <c r="G208" s="99">
        <f>SUM(COUNTIFS(H208:AA208,{"Föreläggande";"Föreläggande vid vite";"Anmärkning";"Avstående från ingripande"},$H$9:$AA$9,"&lt;&gt;*KF*"))</f>
        <v>3</v>
      </c>
      <c r="H208" s="101" t="s">
        <v>54</v>
      </c>
      <c r="I208" s="101"/>
      <c r="J208" s="101" t="s">
        <v>53</v>
      </c>
      <c r="K208" s="101" t="s">
        <v>53</v>
      </c>
      <c r="L208" s="101" t="s">
        <v>53</v>
      </c>
      <c r="M208" s="101" t="s">
        <v>53</v>
      </c>
      <c r="N208" s="101" t="s">
        <v>53</v>
      </c>
      <c r="O208" s="101" t="s">
        <v>54</v>
      </c>
      <c r="P208" s="101" t="s">
        <v>53</v>
      </c>
      <c r="Q208" s="101" t="s">
        <v>53</v>
      </c>
      <c r="R208" s="101" t="s">
        <v>53</v>
      </c>
      <c r="S208" s="101" t="s">
        <v>53</v>
      </c>
      <c r="T208" s="101"/>
      <c r="U208" s="101" t="s">
        <v>54</v>
      </c>
      <c r="V208" s="101" t="s">
        <v>54</v>
      </c>
      <c r="W208" s="101" t="s">
        <v>54</v>
      </c>
      <c r="X208" s="101" t="s">
        <v>54</v>
      </c>
      <c r="Y208" s="101" t="s">
        <v>54</v>
      </c>
      <c r="Z208" s="101"/>
      <c r="AA208" s="106" t="s">
        <v>54</v>
      </c>
      <c r="AB208" s="88"/>
      <c r="AC208" s="88"/>
    </row>
    <row r="209" spans="1:29" x14ac:dyDescent="0.25">
      <c r="A209" s="99" t="s">
        <v>46</v>
      </c>
      <c r="B209" s="99" t="s">
        <v>401</v>
      </c>
      <c r="C209" s="99" t="s">
        <v>299</v>
      </c>
      <c r="D209" s="99" t="s">
        <v>837</v>
      </c>
      <c r="E209" s="99" t="s">
        <v>838</v>
      </c>
      <c r="F209" s="99" t="s">
        <v>58</v>
      </c>
      <c r="G209" s="99">
        <f>SUM(COUNTIFS(H209:AA209,{"Föreläggande";"Föreläggande vid vite";"Anmärkning";"Avstående från ingripande"},$H$9:$AA$9,"&lt;&gt;*KF*"))</f>
        <v>2</v>
      </c>
      <c r="H209" s="101" t="s">
        <v>54</v>
      </c>
      <c r="I209" s="101"/>
      <c r="J209" s="101" t="s">
        <v>53</v>
      </c>
      <c r="K209" s="101" t="s">
        <v>54</v>
      </c>
      <c r="L209" s="101" t="s">
        <v>53</v>
      </c>
      <c r="M209" s="101" t="s">
        <v>53</v>
      </c>
      <c r="N209" s="101" t="s">
        <v>53</v>
      </c>
      <c r="O209" s="101" t="s">
        <v>53</v>
      </c>
      <c r="P209" s="101" t="s">
        <v>53</v>
      </c>
      <c r="Q209" s="101" t="s">
        <v>53</v>
      </c>
      <c r="R209" s="101" t="s">
        <v>53</v>
      </c>
      <c r="S209" s="101" t="s">
        <v>53</v>
      </c>
      <c r="T209" s="101" t="s">
        <v>53</v>
      </c>
      <c r="U209" s="101" t="s">
        <v>54</v>
      </c>
      <c r="V209" s="101" t="s">
        <v>53</v>
      </c>
      <c r="W209" s="101" t="s">
        <v>54</v>
      </c>
      <c r="X209" s="101" t="s">
        <v>54</v>
      </c>
      <c r="Y209" s="101" t="s">
        <v>54</v>
      </c>
      <c r="Z209" s="101"/>
      <c r="AA209" s="106" t="s">
        <v>53</v>
      </c>
      <c r="AB209" s="88"/>
      <c r="AC209" s="88"/>
    </row>
    <row r="210" spans="1:29" x14ac:dyDescent="0.25">
      <c r="A210" s="99" t="s">
        <v>59</v>
      </c>
      <c r="B210" s="99" t="s">
        <v>404</v>
      </c>
      <c r="C210" s="99" t="s">
        <v>300</v>
      </c>
      <c r="D210" s="99" t="s">
        <v>839</v>
      </c>
      <c r="E210" s="99" t="s">
        <v>840</v>
      </c>
      <c r="F210" s="99" t="s">
        <v>58</v>
      </c>
      <c r="G210" s="99">
        <f>SUM(COUNTIFS(H210:AA210,{"Föreläggande";"Föreläggande vid vite";"Anmärkning";"Avstående från ingripande"},$H$9:$AA$9,"&lt;&gt;*KF*"))</f>
        <v>1</v>
      </c>
      <c r="H210" s="101" t="s">
        <v>53</v>
      </c>
      <c r="I210" s="101"/>
      <c r="J210" s="101" t="s">
        <v>53</v>
      </c>
      <c r="K210" s="101" t="s">
        <v>53</v>
      </c>
      <c r="L210" s="101" t="s">
        <v>53</v>
      </c>
      <c r="M210" s="101" t="s">
        <v>53</v>
      </c>
      <c r="N210" s="101" t="s">
        <v>53</v>
      </c>
      <c r="O210" s="101" t="s">
        <v>53</v>
      </c>
      <c r="P210" s="101" t="s">
        <v>53</v>
      </c>
      <c r="Q210" s="101" t="s">
        <v>53</v>
      </c>
      <c r="R210" s="101" t="s">
        <v>53</v>
      </c>
      <c r="S210" s="101" t="s">
        <v>53</v>
      </c>
      <c r="T210" s="101"/>
      <c r="U210" s="101" t="s">
        <v>54</v>
      </c>
      <c r="V210" s="101" t="s">
        <v>53</v>
      </c>
      <c r="W210" s="101" t="s">
        <v>53</v>
      </c>
      <c r="X210" s="101" t="s">
        <v>54</v>
      </c>
      <c r="Y210" s="101" t="s">
        <v>54</v>
      </c>
      <c r="Z210" s="101"/>
      <c r="AA210" s="106" t="s">
        <v>53</v>
      </c>
      <c r="AB210" s="88"/>
      <c r="AC210" s="88"/>
    </row>
    <row r="211" spans="1:29" x14ac:dyDescent="0.25">
      <c r="A211" s="99" t="s">
        <v>41</v>
      </c>
      <c r="B211" s="99" t="s">
        <v>413</v>
      </c>
      <c r="C211" s="99" t="s">
        <v>301</v>
      </c>
      <c r="D211" s="99" t="s">
        <v>841</v>
      </c>
      <c r="E211" s="99" t="s">
        <v>842</v>
      </c>
      <c r="F211" s="99" t="s">
        <v>58</v>
      </c>
      <c r="G211" s="99">
        <f>SUM(COUNTIFS(H211:AA211,{"Föreläggande";"Föreläggande vid vite";"Anmärkning";"Avstående från ingripande"},$H$9:$AA$9,"&lt;&gt;*KF*"))</f>
        <v>0</v>
      </c>
      <c r="H211" s="101" t="s">
        <v>53</v>
      </c>
      <c r="I211" s="101"/>
      <c r="J211" s="101" t="s">
        <v>53</v>
      </c>
      <c r="K211" s="101" t="s">
        <v>53</v>
      </c>
      <c r="L211" s="101" t="s">
        <v>53</v>
      </c>
      <c r="M211" s="101" t="s">
        <v>53</v>
      </c>
      <c r="N211" s="101" t="s">
        <v>53</v>
      </c>
      <c r="O211" s="101" t="s">
        <v>53</v>
      </c>
      <c r="P211" s="101" t="s">
        <v>53</v>
      </c>
      <c r="Q211" s="101" t="s">
        <v>53</v>
      </c>
      <c r="R211" s="101" t="s">
        <v>53</v>
      </c>
      <c r="S211" s="101" t="s">
        <v>53</v>
      </c>
      <c r="T211" s="101"/>
      <c r="U211" s="101" t="s">
        <v>53</v>
      </c>
      <c r="V211" s="101" t="s">
        <v>53</v>
      </c>
      <c r="W211" s="101" t="s">
        <v>53</v>
      </c>
      <c r="X211" s="101" t="s">
        <v>53</v>
      </c>
      <c r="Y211" s="101" t="s">
        <v>53</v>
      </c>
      <c r="Z211" s="101"/>
      <c r="AA211" s="106" t="s">
        <v>53</v>
      </c>
      <c r="AB211" s="88"/>
      <c r="AC211" s="88"/>
    </row>
    <row r="212" spans="1:29" x14ac:dyDescent="0.25">
      <c r="A212" s="99" t="s">
        <v>48</v>
      </c>
      <c r="B212" s="99" t="s">
        <v>420</v>
      </c>
      <c r="C212" s="99" t="s">
        <v>302</v>
      </c>
      <c r="D212" s="99" t="s">
        <v>843</v>
      </c>
      <c r="E212" s="99" t="s">
        <v>844</v>
      </c>
      <c r="F212" s="99" t="s">
        <v>58</v>
      </c>
      <c r="G212" s="99">
        <f>SUM(COUNTIFS(H212:AA212,{"Föreläggande";"Föreläggande vid vite";"Anmärkning";"Avstående från ingripande"},$H$9:$AA$9,"&lt;&gt;*KF*"))</f>
        <v>1</v>
      </c>
      <c r="H212" s="101" t="s">
        <v>53</v>
      </c>
      <c r="I212" s="101"/>
      <c r="J212" s="101" t="s">
        <v>53</v>
      </c>
      <c r="K212" s="101" t="s">
        <v>53</v>
      </c>
      <c r="L212" s="101" t="s">
        <v>53</v>
      </c>
      <c r="M212" s="101" t="s">
        <v>53</v>
      </c>
      <c r="N212" s="101" t="s">
        <v>53</v>
      </c>
      <c r="O212" s="101" t="s">
        <v>53</v>
      </c>
      <c r="P212" s="101" t="s">
        <v>53</v>
      </c>
      <c r="Q212" s="101" t="s">
        <v>53</v>
      </c>
      <c r="R212" s="101" t="s">
        <v>53</v>
      </c>
      <c r="S212" s="101" t="s">
        <v>53</v>
      </c>
      <c r="T212" s="101"/>
      <c r="U212" s="101" t="s">
        <v>54</v>
      </c>
      <c r="V212" s="101" t="s">
        <v>54</v>
      </c>
      <c r="W212" s="101" t="s">
        <v>54</v>
      </c>
      <c r="X212" s="101" t="s">
        <v>54</v>
      </c>
      <c r="Y212" s="101" t="s">
        <v>54</v>
      </c>
      <c r="Z212" s="101"/>
      <c r="AA212" s="106" t="s">
        <v>53</v>
      </c>
      <c r="AB212" s="88"/>
      <c r="AC212" s="88"/>
    </row>
    <row r="213" spans="1:29" x14ac:dyDescent="0.25">
      <c r="A213" s="99" t="s">
        <v>50</v>
      </c>
      <c r="B213" s="99" t="s">
        <v>2010</v>
      </c>
      <c r="C213" s="99" t="s">
        <v>303</v>
      </c>
      <c r="D213" s="99" t="s">
        <v>845</v>
      </c>
      <c r="E213" s="99" t="s">
        <v>846</v>
      </c>
      <c r="F213" s="99" t="s">
        <v>58</v>
      </c>
      <c r="G213" s="99">
        <f>SUM(COUNTIFS(H213:AA213,{"Föreläggande";"Föreläggande vid vite";"Anmärkning";"Avstående från ingripande"},$H$9:$AA$9,"&lt;&gt;*KF*"))</f>
        <v>0</v>
      </c>
      <c r="H213" s="101" t="s">
        <v>53</v>
      </c>
      <c r="I213" s="101"/>
      <c r="J213" s="101" t="s">
        <v>53</v>
      </c>
      <c r="K213" s="101" t="s">
        <v>53</v>
      </c>
      <c r="L213" s="101" t="s">
        <v>53</v>
      </c>
      <c r="M213" s="101" t="s">
        <v>53</v>
      </c>
      <c r="N213" s="101" t="s">
        <v>53</v>
      </c>
      <c r="O213" s="101" t="s">
        <v>53</v>
      </c>
      <c r="P213" s="101" t="s">
        <v>53</v>
      </c>
      <c r="Q213" s="101" t="s">
        <v>53</v>
      </c>
      <c r="R213" s="101" t="s">
        <v>53</v>
      </c>
      <c r="S213" s="101" t="s">
        <v>53</v>
      </c>
      <c r="T213" s="101"/>
      <c r="U213" s="101" t="s">
        <v>53</v>
      </c>
      <c r="V213" s="101" t="s">
        <v>53</v>
      </c>
      <c r="W213" s="101" t="s">
        <v>53</v>
      </c>
      <c r="X213" s="101" t="s">
        <v>53</v>
      </c>
      <c r="Y213" s="101" t="s">
        <v>53</v>
      </c>
      <c r="Z213" s="101"/>
      <c r="AA213" s="106" t="s">
        <v>53</v>
      </c>
      <c r="AB213" s="88"/>
      <c r="AC213" s="88"/>
    </row>
    <row r="214" spans="1:29" x14ac:dyDescent="0.25">
      <c r="A214" s="99" t="s">
        <v>51</v>
      </c>
      <c r="B214" s="99" t="s">
        <v>432</v>
      </c>
      <c r="C214" s="99" t="s">
        <v>304</v>
      </c>
      <c r="D214" s="99" t="s">
        <v>847</v>
      </c>
      <c r="E214" s="99" t="s">
        <v>848</v>
      </c>
      <c r="F214" s="99" t="s">
        <v>58</v>
      </c>
      <c r="G214" s="99">
        <f>SUM(COUNTIFS(H214:AA214,{"Föreläggande";"Föreläggande vid vite";"Anmärkning";"Avstående från ingripande"},$H$9:$AA$9,"&lt;&gt;*KF*"))</f>
        <v>1</v>
      </c>
      <c r="H214" s="101" t="s">
        <v>53</v>
      </c>
      <c r="I214" s="101"/>
      <c r="J214" s="101" t="s">
        <v>53</v>
      </c>
      <c r="K214" s="101" t="s">
        <v>53</v>
      </c>
      <c r="L214" s="101" t="s">
        <v>53</v>
      </c>
      <c r="M214" s="101" t="s">
        <v>53</v>
      </c>
      <c r="N214" s="101" t="s">
        <v>53</v>
      </c>
      <c r="O214" s="101" t="s">
        <v>53</v>
      </c>
      <c r="P214" s="101" t="s">
        <v>53</v>
      </c>
      <c r="Q214" s="101" t="s">
        <v>53</v>
      </c>
      <c r="R214" s="101" t="s">
        <v>53</v>
      </c>
      <c r="S214" s="101" t="s">
        <v>53</v>
      </c>
      <c r="T214" s="101"/>
      <c r="U214" s="101" t="s">
        <v>54</v>
      </c>
      <c r="V214" s="101" t="s">
        <v>53</v>
      </c>
      <c r="W214" s="101" t="s">
        <v>54</v>
      </c>
      <c r="X214" s="101" t="s">
        <v>54</v>
      </c>
      <c r="Y214" s="101" t="s">
        <v>54</v>
      </c>
      <c r="Z214" s="101"/>
      <c r="AA214" s="106" t="s">
        <v>53</v>
      </c>
      <c r="AB214" s="88"/>
      <c r="AC214" s="88"/>
    </row>
    <row r="215" spans="1:29" x14ac:dyDescent="0.25">
      <c r="A215" s="99" t="s">
        <v>41</v>
      </c>
      <c r="B215" s="99" t="s">
        <v>77</v>
      </c>
      <c r="C215" s="99" t="s">
        <v>305</v>
      </c>
      <c r="D215" s="99" t="s">
        <v>849</v>
      </c>
      <c r="E215" s="99" t="s">
        <v>850</v>
      </c>
      <c r="F215" s="99" t="s">
        <v>58</v>
      </c>
      <c r="G215" s="99">
        <f>SUM(COUNTIFS(H215:AA215,{"Föreläggande";"Föreläggande vid vite";"Anmärkning";"Avstående från ingripande"},$H$9:$AA$9,"&lt;&gt;*KF*"))</f>
        <v>1</v>
      </c>
      <c r="H215" s="101" t="s">
        <v>54</v>
      </c>
      <c r="I215" s="101"/>
      <c r="J215" s="101" t="s">
        <v>53</v>
      </c>
      <c r="K215" s="101" t="s">
        <v>54</v>
      </c>
      <c r="L215" s="101" t="s">
        <v>54</v>
      </c>
      <c r="M215" s="101" t="s">
        <v>53</v>
      </c>
      <c r="N215" s="101" t="s">
        <v>53</v>
      </c>
      <c r="O215" s="101" t="s">
        <v>53</v>
      </c>
      <c r="P215" s="101" t="s">
        <v>53</v>
      </c>
      <c r="Q215" s="101" t="s">
        <v>54</v>
      </c>
      <c r="R215" s="101" t="s">
        <v>53</v>
      </c>
      <c r="S215" s="101" t="s">
        <v>53</v>
      </c>
      <c r="T215" s="101"/>
      <c r="U215" s="101" t="s">
        <v>53</v>
      </c>
      <c r="V215" s="101" t="s">
        <v>53</v>
      </c>
      <c r="W215" s="101" t="s">
        <v>53</v>
      </c>
      <c r="X215" s="101" t="s">
        <v>53</v>
      </c>
      <c r="Y215" s="101" t="s">
        <v>53</v>
      </c>
      <c r="Z215" s="101"/>
      <c r="AA215" s="106" t="s">
        <v>53</v>
      </c>
      <c r="AB215" s="88"/>
      <c r="AC215" s="88"/>
    </row>
    <row r="216" spans="1:29" x14ac:dyDescent="0.25">
      <c r="A216" s="99" t="s">
        <v>32</v>
      </c>
      <c r="B216" s="99" t="s">
        <v>89</v>
      </c>
      <c r="C216" s="99" t="s">
        <v>306</v>
      </c>
      <c r="D216" s="99" t="s">
        <v>851</v>
      </c>
      <c r="E216" s="99" t="s">
        <v>852</v>
      </c>
      <c r="F216" s="99" t="s">
        <v>58</v>
      </c>
      <c r="G216" s="99">
        <f>SUM(COUNTIFS(H216:AA216,{"Föreläggande";"Föreläggande vid vite";"Anmärkning";"Avstående från ingripande"},$H$9:$AA$9,"&lt;&gt;*KF*"))</f>
        <v>0</v>
      </c>
      <c r="H216" s="101" t="s">
        <v>53</v>
      </c>
      <c r="I216" s="101"/>
      <c r="J216" s="101" t="s">
        <v>53</v>
      </c>
      <c r="K216" s="101" t="s">
        <v>53</v>
      </c>
      <c r="L216" s="101" t="s">
        <v>53</v>
      </c>
      <c r="M216" s="101" t="s">
        <v>53</v>
      </c>
      <c r="N216" s="101" t="s">
        <v>53</v>
      </c>
      <c r="O216" s="101" t="s">
        <v>53</v>
      </c>
      <c r="P216" s="101" t="s">
        <v>53</v>
      </c>
      <c r="Q216" s="101" t="s">
        <v>53</v>
      </c>
      <c r="R216" s="101" t="s">
        <v>53</v>
      </c>
      <c r="S216" s="101" t="s">
        <v>53</v>
      </c>
      <c r="T216" s="101"/>
      <c r="U216" s="101" t="s">
        <v>53</v>
      </c>
      <c r="V216" s="101" t="s">
        <v>53</v>
      </c>
      <c r="W216" s="101" t="s">
        <v>53</v>
      </c>
      <c r="X216" s="101" t="s">
        <v>53</v>
      </c>
      <c r="Y216" s="101" t="s">
        <v>53</v>
      </c>
      <c r="Z216" s="101"/>
      <c r="AA216" s="106" t="s">
        <v>53</v>
      </c>
      <c r="AB216" s="88"/>
      <c r="AC216" s="88"/>
    </row>
    <row r="217" spans="1:29" x14ac:dyDescent="0.25">
      <c r="A217" s="99" t="s">
        <v>43</v>
      </c>
      <c r="B217" s="99" t="s">
        <v>418</v>
      </c>
      <c r="C217" s="99" t="s">
        <v>307</v>
      </c>
      <c r="D217" s="99" t="s">
        <v>853</v>
      </c>
      <c r="E217" s="99" t="s">
        <v>854</v>
      </c>
      <c r="F217" s="99" t="s">
        <v>58</v>
      </c>
      <c r="G217" s="99">
        <f>SUM(COUNTIFS(H217:AA217,{"Föreläggande";"Föreläggande vid vite";"Anmärkning";"Avstående från ingripande"},$H$9:$AA$9,"&lt;&gt;*KF*"))</f>
        <v>2</v>
      </c>
      <c r="H217" s="101" t="s">
        <v>54</v>
      </c>
      <c r="I217" s="101"/>
      <c r="J217" s="101" t="s">
        <v>53</v>
      </c>
      <c r="K217" s="101" t="s">
        <v>53</v>
      </c>
      <c r="L217" s="101" t="s">
        <v>53</v>
      </c>
      <c r="M217" s="101" t="s">
        <v>53</v>
      </c>
      <c r="N217" s="101" t="s">
        <v>53</v>
      </c>
      <c r="O217" s="101" t="s">
        <v>53</v>
      </c>
      <c r="P217" s="101" t="s">
        <v>54</v>
      </c>
      <c r="Q217" s="101" t="s">
        <v>53</v>
      </c>
      <c r="R217" s="101" t="s">
        <v>53</v>
      </c>
      <c r="S217" s="101" t="s">
        <v>53</v>
      </c>
      <c r="T217" s="101"/>
      <c r="U217" s="101" t="s">
        <v>53</v>
      </c>
      <c r="V217" s="101" t="s">
        <v>53</v>
      </c>
      <c r="W217" s="101" t="s">
        <v>53</v>
      </c>
      <c r="X217" s="101" t="s">
        <v>53</v>
      </c>
      <c r="Y217" s="101" t="s">
        <v>53</v>
      </c>
      <c r="Z217" s="101"/>
      <c r="AA217" s="106" t="s">
        <v>54</v>
      </c>
      <c r="AB217" s="88"/>
      <c r="AC217" s="88"/>
    </row>
    <row r="218" spans="1:29" x14ac:dyDescent="0.25">
      <c r="A218" s="99" t="s">
        <v>43</v>
      </c>
      <c r="B218" s="99" t="s">
        <v>86</v>
      </c>
      <c r="C218" s="99" t="s">
        <v>308</v>
      </c>
      <c r="D218" s="99" t="s">
        <v>855</v>
      </c>
      <c r="E218" s="99" t="s">
        <v>856</v>
      </c>
      <c r="F218" s="99" t="s">
        <v>58</v>
      </c>
      <c r="G218" s="99">
        <f>SUM(COUNTIFS(H218:AA218,{"Föreläggande";"Föreläggande vid vite";"Anmärkning";"Avstående från ingripande"},$H$9:$AA$9,"&lt;&gt;*KF*"))</f>
        <v>1</v>
      </c>
      <c r="H218" s="101" t="s">
        <v>54</v>
      </c>
      <c r="I218" s="101"/>
      <c r="J218" s="101" t="s">
        <v>54</v>
      </c>
      <c r="K218" s="101" t="s">
        <v>53</v>
      </c>
      <c r="L218" s="101" t="s">
        <v>53</v>
      </c>
      <c r="M218" s="101" t="s">
        <v>53</v>
      </c>
      <c r="N218" s="101" t="s">
        <v>53</v>
      </c>
      <c r="O218" s="101" t="s">
        <v>53</v>
      </c>
      <c r="P218" s="101" t="s">
        <v>53</v>
      </c>
      <c r="Q218" s="101" t="s">
        <v>53</v>
      </c>
      <c r="R218" s="101" t="s">
        <v>53</v>
      </c>
      <c r="S218" s="101" t="s">
        <v>53</v>
      </c>
      <c r="T218" s="101"/>
      <c r="U218" s="101" t="s">
        <v>53</v>
      </c>
      <c r="V218" s="101" t="s">
        <v>53</v>
      </c>
      <c r="W218" s="101" t="s">
        <v>53</v>
      </c>
      <c r="X218" s="101" t="s">
        <v>53</v>
      </c>
      <c r="Y218" s="101" t="s">
        <v>53</v>
      </c>
      <c r="Z218" s="101"/>
      <c r="AA218" s="106" t="s">
        <v>53</v>
      </c>
      <c r="AB218" s="88"/>
      <c r="AC218" s="88"/>
    </row>
    <row r="219" spans="1:29" x14ac:dyDescent="0.25">
      <c r="A219" s="99" t="s">
        <v>52</v>
      </c>
      <c r="B219" s="99" t="s">
        <v>95</v>
      </c>
      <c r="C219" s="99" t="s">
        <v>309</v>
      </c>
      <c r="D219" s="99" t="s">
        <v>857</v>
      </c>
      <c r="E219" s="99" t="s">
        <v>858</v>
      </c>
      <c r="F219" s="99" t="s">
        <v>58</v>
      </c>
      <c r="G219" s="99">
        <f>SUM(COUNTIFS(H219:AA219,{"Föreläggande";"Föreläggande vid vite";"Anmärkning";"Avstående från ingripande"},$H$9:$AA$9,"&lt;&gt;*KF*"))</f>
        <v>2</v>
      </c>
      <c r="H219" s="101" t="s">
        <v>54</v>
      </c>
      <c r="I219" s="101"/>
      <c r="J219" s="101" t="s">
        <v>53</v>
      </c>
      <c r="K219" s="101" t="s">
        <v>54</v>
      </c>
      <c r="L219" s="101" t="s">
        <v>54</v>
      </c>
      <c r="M219" s="101" t="s">
        <v>53</v>
      </c>
      <c r="N219" s="101" t="s">
        <v>53</v>
      </c>
      <c r="O219" s="101" t="s">
        <v>53</v>
      </c>
      <c r="P219" s="101" t="s">
        <v>53</v>
      </c>
      <c r="Q219" s="101" t="s">
        <v>54</v>
      </c>
      <c r="R219" s="101" t="s">
        <v>53</v>
      </c>
      <c r="S219" s="101" t="s">
        <v>53</v>
      </c>
      <c r="T219" s="101"/>
      <c r="U219" s="101" t="s">
        <v>54</v>
      </c>
      <c r="V219" s="101" t="s">
        <v>53</v>
      </c>
      <c r="W219" s="101" t="s">
        <v>54</v>
      </c>
      <c r="X219" s="101" t="s">
        <v>54</v>
      </c>
      <c r="Y219" s="101" t="s">
        <v>54</v>
      </c>
      <c r="Z219" s="101"/>
      <c r="AA219" s="106" t="s">
        <v>53</v>
      </c>
      <c r="AB219" s="88"/>
      <c r="AC219" s="88"/>
    </row>
    <row r="220" spans="1:29" x14ac:dyDescent="0.25">
      <c r="A220" s="99" t="s">
        <v>32</v>
      </c>
      <c r="B220" s="99" t="s">
        <v>88</v>
      </c>
      <c r="C220" s="99" t="s">
        <v>310</v>
      </c>
      <c r="D220" s="99" t="s">
        <v>859</v>
      </c>
      <c r="E220" s="99" t="s">
        <v>860</v>
      </c>
      <c r="F220" s="99" t="s">
        <v>58</v>
      </c>
      <c r="G220" s="99">
        <f>SUM(COUNTIFS(H220:AA220,{"Föreläggande";"Föreläggande vid vite";"Anmärkning";"Avstående från ingripande"},$H$9:$AA$9,"&lt;&gt;*KF*"))</f>
        <v>2</v>
      </c>
      <c r="H220" s="101" t="s">
        <v>54</v>
      </c>
      <c r="I220" s="101"/>
      <c r="J220" s="101" t="s">
        <v>54</v>
      </c>
      <c r="K220" s="101" t="s">
        <v>54</v>
      </c>
      <c r="L220" s="101" t="s">
        <v>54</v>
      </c>
      <c r="M220" s="101" t="s">
        <v>53</v>
      </c>
      <c r="N220" s="101" t="s">
        <v>53</v>
      </c>
      <c r="O220" s="101" t="s">
        <v>53</v>
      </c>
      <c r="P220" s="101" t="s">
        <v>53</v>
      </c>
      <c r="Q220" s="101" t="s">
        <v>53</v>
      </c>
      <c r="R220" s="101" t="s">
        <v>53</v>
      </c>
      <c r="S220" s="101" t="s">
        <v>53</v>
      </c>
      <c r="T220" s="101"/>
      <c r="U220" s="101" t="s">
        <v>54</v>
      </c>
      <c r="V220" s="101" t="s">
        <v>54</v>
      </c>
      <c r="W220" s="101" t="s">
        <v>54</v>
      </c>
      <c r="X220" s="101" t="s">
        <v>54</v>
      </c>
      <c r="Y220" s="101" t="s">
        <v>54</v>
      </c>
      <c r="Z220" s="101"/>
      <c r="AA220" s="106" t="s">
        <v>53</v>
      </c>
      <c r="AB220" s="88"/>
      <c r="AC220" s="88"/>
    </row>
    <row r="221" spans="1:29" x14ac:dyDescent="0.25">
      <c r="A221" s="99" t="s">
        <v>43</v>
      </c>
      <c r="B221" s="99" t="s">
        <v>418</v>
      </c>
      <c r="C221" s="99" t="s">
        <v>311</v>
      </c>
      <c r="D221" s="99" t="s">
        <v>861</v>
      </c>
      <c r="E221" s="99" t="s">
        <v>862</v>
      </c>
      <c r="F221" s="99" t="s">
        <v>58</v>
      </c>
      <c r="G221" s="99">
        <f>SUM(COUNTIFS(H221:AA221,{"Föreläggande";"Föreläggande vid vite";"Anmärkning";"Avstående från ingripande"},$H$9:$AA$9,"&lt;&gt;*KF*"))</f>
        <v>2</v>
      </c>
      <c r="H221" s="101" t="s">
        <v>53</v>
      </c>
      <c r="I221" s="101"/>
      <c r="J221" s="101" t="s">
        <v>53</v>
      </c>
      <c r="K221" s="101" t="s">
        <v>53</v>
      </c>
      <c r="L221" s="101" t="s">
        <v>53</v>
      </c>
      <c r="M221" s="101" t="s">
        <v>53</v>
      </c>
      <c r="N221" s="101" t="s">
        <v>53</v>
      </c>
      <c r="O221" s="101" t="s">
        <v>53</v>
      </c>
      <c r="P221" s="101" t="s">
        <v>53</v>
      </c>
      <c r="Q221" s="101" t="s">
        <v>53</v>
      </c>
      <c r="R221" s="101" t="s">
        <v>53</v>
      </c>
      <c r="S221" s="101" t="s">
        <v>53</v>
      </c>
      <c r="T221" s="101"/>
      <c r="U221" s="101" t="s">
        <v>54</v>
      </c>
      <c r="V221" s="101" t="s">
        <v>53</v>
      </c>
      <c r="W221" s="101" t="s">
        <v>54</v>
      </c>
      <c r="X221" s="101" t="s">
        <v>54</v>
      </c>
      <c r="Y221" s="101" t="s">
        <v>54</v>
      </c>
      <c r="Z221" s="101"/>
      <c r="AA221" s="106" t="s">
        <v>54</v>
      </c>
      <c r="AB221" s="88"/>
      <c r="AC221" s="88"/>
    </row>
    <row r="222" spans="1:29" x14ac:dyDescent="0.25">
      <c r="A222" s="99" t="s">
        <v>41</v>
      </c>
      <c r="B222" s="99" t="s">
        <v>77</v>
      </c>
      <c r="C222" s="99" t="s">
        <v>312</v>
      </c>
      <c r="D222" s="99" t="s">
        <v>863</v>
      </c>
      <c r="E222" s="99" t="s">
        <v>864</v>
      </c>
      <c r="F222" s="99" t="s">
        <v>58</v>
      </c>
      <c r="G222" s="99">
        <f>SUM(COUNTIFS(H222:AA222,{"Föreläggande";"Föreläggande vid vite";"Anmärkning";"Avstående från ingripande"},$H$9:$AA$9,"&lt;&gt;*KF*"))</f>
        <v>0</v>
      </c>
      <c r="H222" s="101" t="s">
        <v>53</v>
      </c>
      <c r="I222" s="101"/>
      <c r="J222" s="101" t="s">
        <v>53</v>
      </c>
      <c r="K222" s="101" t="s">
        <v>53</v>
      </c>
      <c r="L222" s="101" t="s">
        <v>53</v>
      </c>
      <c r="M222" s="101" t="s">
        <v>53</v>
      </c>
      <c r="N222" s="101" t="s">
        <v>53</v>
      </c>
      <c r="O222" s="101" t="s">
        <v>53</v>
      </c>
      <c r="P222" s="101" t="s">
        <v>53</v>
      </c>
      <c r="Q222" s="101" t="s">
        <v>53</v>
      </c>
      <c r="R222" s="101" t="s">
        <v>53</v>
      </c>
      <c r="S222" s="101" t="s">
        <v>53</v>
      </c>
      <c r="T222" s="101"/>
      <c r="U222" s="101" t="s">
        <v>53</v>
      </c>
      <c r="V222" s="101" t="s">
        <v>53</v>
      </c>
      <c r="W222" s="101" t="s">
        <v>53</v>
      </c>
      <c r="X222" s="101" t="s">
        <v>53</v>
      </c>
      <c r="Y222" s="101" t="s">
        <v>53</v>
      </c>
      <c r="Z222" s="101"/>
      <c r="AA222" s="106" t="s">
        <v>53</v>
      </c>
      <c r="AB222" s="88"/>
      <c r="AC222" s="88"/>
    </row>
    <row r="223" spans="1:29" x14ac:dyDescent="0.25">
      <c r="A223" s="99" t="s">
        <v>43</v>
      </c>
      <c r="B223" s="99" t="s">
        <v>86</v>
      </c>
      <c r="C223" s="99" t="s">
        <v>313</v>
      </c>
      <c r="D223" s="99" t="s">
        <v>865</v>
      </c>
      <c r="E223" s="99" t="s">
        <v>866</v>
      </c>
      <c r="F223" s="99" t="s">
        <v>58</v>
      </c>
      <c r="G223" s="99">
        <f>SUM(COUNTIFS(H223:AA223,{"Föreläggande";"Föreläggande vid vite";"Anmärkning";"Avstående från ingripande"},$H$9:$AA$9,"&lt;&gt;*KF*"))</f>
        <v>1</v>
      </c>
      <c r="H223" s="101" t="s">
        <v>54</v>
      </c>
      <c r="I223" s="101"/>
      <c r="J223" s="101" t="s">
        <v>53</v>
      </c>
      <c r="K223" s="101" t="s">
        <v>54</v>
      </c>
      <c r="L223" s="101" t="s">
        <v>53</v>
      </c>
      <c r="M223" s="101" t="s">
        <v>54</v>
      </c>
      <c r="N223" s="101" t="s">
        <v>53</v>
      </c>
      <c r="O223" s="101" t="s">
        <v>53</v>
      </c>
      <c r="P223" s="101" t="s">
        <v>53</v>
      </c>
      <c r="Q223" s="101" t="s">
        <v>53</v>
      </c>
      <c r="R223" s="101" t="s">
        <v>53</v>
      </c>
      <c r="S223" s="101" t="s">
        <v>53</v>
      </c>
      <c r="T223" s="101"/>
      <c r="U223" s="101" t="s">
        <v>53</v>
      </c>
      <c r="V223" s="101" t="s">
        <v>53</v>
      </c>
      <c r="W223" s="101" t="s">
        <v>53</v>
      </c>
      <c r="X223" s="101" t="s">
        <v>53</v>
      </c>
      <c r="Y223" s="101" t="s">
        <v>53</v>
      </c>
      <c r="Z223" s="101"/>
      <c r="AA223" s="106" t="s">
        <v>53</v>
      </c>
      <c r="AB223" s="88"/>
      <c r="AC223" s="88"/>
    </row>
    <row r="224" spans="1:29" x14ac:dyDescent="0.25">
      <c r="A224" s="99" t="s">
        <v>39</v>
      </c>
      <c r="B224" s="99" t="s">
        <v>1558</v>
      </c>
      <c r="C224" s="99" t="s">
        <v>314</v>
      </c>
      <c r="D224" s="99" t="s">
        <v>867</v>
      </c>
      <c r="E224" s="99" t="s">
        <v>868</v>
      </c>
      <c r="F224" s="99" t="s">
        <v>58</v>
      </c>
      <c r="G224" s="99">
        <f>SUM(COUNTIFS(H224:AA224,{"Föreläggande";"Föreläggande vid vite";"Anmärkning";"Avstående från ingripande"},$H$9:$AA$9,"&lt;&gt;*KF*"))</f>
        <v>1</v>
      </c>
      <c r="H224" s="101" t="s">
        <v>54</v>
      </c>
      <c r="I224" s="101"/>
      <c r="J224" s="101" t="s">
        <v>53</v>
      </c>
      <c r="K224" s="101" t="s">
        <v>53</v>
      </c>
      <c r="L224" s="101" t="s">
        <v>54</v>
      </c>
      <c r="M224" s="101" t="s">
        <v>53</v>
      </c>
      <c r="N224" s="101" t="s">
        <v>53</v>
      </c>
      <c r="O224" s="101" t="s">
        <v>53</v>
      </c>
      <c r="P224" s="101" t="s">
        <v>53</v>
      </c>
      <c r="Q224" s="101" t="s">
        <v>53</v>
      </c>
      <c r="R224" s="101" t="s">
        <v>53</v>
      </c>
      <c r="S224" s="101" t="s">
        <v>53</v>
      </c>
      <c r="T224" s="101"/>
      <c r="U224" s="101" t="s">
        <v>53</v>
      </c>
      <c r="V224" s="101" t="s">
        <v>53</v>
      </c>
      <c r="W224" s="101" t="s">
        <v>53</v>
      </c>
      <c r="X224" s="101" t="s">
        <v>53</v>
      </c>
      <c r="Y224" s="101" t="s">
        <v>53</v>
      </c>
      <c r="Z224" s="101"/>
      <c r="AA224" s="106" t="s">
        <v>53</v>
      </c>
      <c r="AB224" s="88"/>
      <c r="AC224" s="88"/>
    </row>
    <row r="225" spans="1:29" x14ac:dyDescent="0.25">
      <c r="A225" s="99" t="s">
        <v>48</v>
      </c>
      <c r="B225" s="99" t="s">
        <v>421</v>
      </c>
      <c r="C225" s="99" t="s">
        <v>315</v>
      </c>
      <c r="D225" s="99" t="s">
        <v>869</v>
      </c>
      <c r="E225" s="99" t="s">
        <v>870</v>
      </c>
      <c r="F225" s="99" t="s">
        <v>58</v>
      </c>
      <c r="G225" s="99">
        <f>SUM(COUNTIFS(H225:AA225,{"Föreläggande";"Föreläggande vid vite";"Anmärkning";"Avstående från ingripande"},$H$9:$AA$9,"&lt;&gt;*KF*"))</f>
        <v>1</v>
      </c>
      <c r="H225" s="101" t="s">
        <v>54</v>
      </c>
      <c r="I225" s="101"/>
      <c r="J225" s="101" t="s">
        <v>53</v>
      </c>
      <c r="K225" s="101" t="s">
        <v>54</v>
      </c>
      <c r="L225" s="101" t="s">
        <v>53</v>
      </c>
      <c r="M225" s="101" t="s">
        <v>54</v>
      </c>
      <c r="N225" s="101" t="s">
        <v>53</v>
      </c>
      <c r="O225" s="101" t="s">
        <v>53</v>
      </c>
      <c r="P225" s="101" t="s">
        <v>53</v>
      </c>
      <c r="Q225" s="101" t="s">
        <v>53</v>
      </c>
      <c r="R225" s="101" t="s">
        <v>53</v>
      </c>
      <c r="S225" s="101" t="s">
        <v>53</v>
      </c>
      <c r="T225" s="101"/>
      <c r="U225" s="101" t="s">
        <v>53</v>
      </c>
      <c r="V225" s="101" t="s">
        <v>53</v>
      </c>
      <c r="W225" s="101" t="s">
        <v>53</v>
      </c>
      <c r="X225" s="101" t="s">
        <v>53</v>
      </c>
      <c r="Y225" s="101" t="s">
        <v>53</v>
      </c>
      <c r="Z225" s="101"/>
      <c r="AA225" s="106" t="s">
        <v>53</v>
      </c>
      <c r="AB225" s="88"/>
      <c r="AC225" s="88"/>
    </row>
    <row r="226" spans="1:29" x14ac:dyDescent="0.25">
      <c r="A226" s="99" t="s">
        <v>41</v>
      </c>
      <c r="B226" s="99" t="s">
        <v>90</v>
      </c>
      <c r="C226" s="99" t="s">
        <v>316</v>
      </c>
      <c r="D226" s="99" t="s">
        <v>871</v>
      </c>
      <c r="E226" s="99" t="s">
        <v>872</v>
      </c>
      <c r="F226" s="99" t="s">
        <v>58</v>
      </c>
      <c r="G226" s="99">
        <f>SUM(COUNTIFS(H226:AA226,{"Föreläggande";"Föreläggande vid vite";"Anmärkning";"Avstående från ingripande"},$H$9:$AA$9,"&lt;&gt;*KF*"))</f>
        <v>0</v>
      </c>
      <c r="H226" s="101" t="s">
        <v>53</v>
      </c>
      <c r="I226" s="101"/>
      <c r="J226" s="101" t="s">
        <v>53</v>
      </c>
      <c r="K226" s="101" t="s">
        <v>53</v>
      </c>
      <c r="L226" s="101" t="s">
        <v>53</v>
      </c>
      <c r="M226" s="101" t="s">
        <v>53</v>
      </c>
      <c r="N226" s="101" t="s">
        <v>53</v>
      </c>
      <c r="O226" s="101" t="s">
        <v>53</v>
      </c>
      <c r="P226" s="101" t="s">
        <v>53</v>
      </c>
      <c r="Q226" s="101" t="s">
        <v>53</v>
      </c>
      <c r="R226" s="101" t="s">
        <v>53</v>
      </c>
      <c r="S226" s="101" t="s">
        <v>53</v>
      </c>
      <c r="T226" s="101"/>
      <c r="U226" s="101" t="s">
        <v>53</v>
      </c>
      <c r="V226" s="101" t="s">
        <v>53</v>
      </c>
      <c r="W226" s="101" t="s">
        <v>53</v>
      </c>
      <c r="X226" s="101" t="s">
        <v>53</v>
      </c>
      <c r="Y226" s="101" t="s">
        <v>53</v>
      </c>
      <c r="Z226" s="101"/>
      <c r="AA226" s="106" t="s">
        <v>53</v>
      </c>
      <c r="AB226" s="88"/>
      <c r="AC226" s="88"/>
    </row>
    <row r="227" spans="1:29" x14ac:dyDescent="0.25">
      <c r="A227" s="99" t="s">
        <v>52</v>
      </c>
      <c r="B227" s="99" t="s">
        <v>95</v>
      </c>
      <c r="C227" s="99" t="s">
        <v>317</v>
      </c>
      <c r="D227" s="99" t="s">
        <v>873</v>
      </c>
      <c r="E227" s="99" t="s">
        <v>874</v>
      </c>
      <c r="F227" s="99" t="s">
        <v>58</v>
      </c>
      <c r="G227" s="99">
        <f>SUM(COUNTIFS(H227:AA227,{"Föreläggande";"Föreläggande vid vite";"Anmärkning";"Avstående från ingripande"},$H$9:$AA$9,"&lt;&gt;*KF*"))</f>
        <v>2</v>
      </c>
      <c r="H227" s="101" t="s">
        <v>54</v>
      </c>
      <c r="I227" s="101"/>
      <c r="J227" s="101" t="s">
        <v>53</v>
      </c>
      <c r="K227" s="101" t="s">
        <v>53</v>
      </c>
      <c r="L227" s="101" t="s">
        <v>53</v>
      </c>
      <c r="M227" s="101" t="s">
        <v>53</v>
      </c>
      <c r="N227" s="101" t="s">
        <v>53</v>
      </c>
      <c r="O227" s="101" t="s">
        <v>53</v>
      </c>
      <c r="P227" s="101" t="s">
        <v>53</v>
      </c>
      <c r="Q227" s="101" t="s">
        <v>53</v>
      </c>
      <c r="R227" s="101" t="s">
        <v>53</v>
      </c>
      <c r="S227" s="101" t="s">
        <v>54</v>
      </c>
      <c r="T227" s="101"/>
      <c r="U227" s="101" t="s">
        <v>53</v>
      </c>
      <c r="V227" s="101" t="s">
        <v>53</v>
      </c>
      <c r="W227" s="101" t="s">
        <v>53</v>
      </c>
      <c r="X227" s="101" t="s">
        <v>53</v>
      </c>
      <c r="Y227" s="101" t="s">
        <v>53</v>
      </c>
      <c r="Z227" s="101"/>
      <c r="AA227" s="106" t="s">
        <v>54</v>
      </c>
      <c r="AB227" s="88"/>
      <c r="AC227" s="88"/>
    </row>
    <row r="228" spans="1:29" x14ac:dyDescent="0.25">
      <c r="A228" s="99" t="s">
        <v>43</v>
      </c>
      <c r="B228" s="99" t="s">
        <v>437</v>
      </c>
      <c r="C228" s="99" t="s">
        <v>318</v>
      </c>
      <c r="D228" s="99" t="s">
        <v>875</v>
      </c>
      <c r="E228" s="99" t="s">
        <v>876</v>
      </c>
      <c r="F228" s="99" t="s">
        <v>58</v>
      </c>
      <c r="G228" s="99">
        <f>SUM(COUNTIFS(H228:AA228,{"Föreläggande";"Föreläggande vid vite";"Anmärkning";"Avstående från ingripande"},$H$9:$AA$9,"&lt;&gt;*KF*"))</f>
        <v>0</v>
      </c>
      <c r="H228" s="101" t="s">
        <v>53</v>
      </c>
      <c r="I228" s="101"/>
      <c r="J228" s="101" t="s">
        <v>53</v>
      </c>
      <c r="K228" s="101" t="s">
        <v>53</v>
      </c>
      <c r="L228" s="101" t="s">
        <v>53</v>
      </c>
      <c r="M228" s="101" t="s">
        <v>53</v>
      </c>
      <c r="N228" s="101" t="s">
        <v>53</v>
      </c>
      <c r="O228" s="101" t="s">
        <v>53</v>
      </c>
      <c r="P228" s="101" t="s">
        <v>53</v>
      </c>
      <c r="Q228" s="101" t="s">
        <v>53</v>
      </c>
      <c r="R228" s="101" t="s">
        <v>53</v>
      </c>
      <c r="S228" s="101" t="s">
        <v>53</v>
      </c>
      <c r="T228" s="101"/>
      <c r="U228" s="101" t="s">
        <v>53</v>
      </c>
      <c r="V228" s="101" t="s">
        <v>53</v>
      </c>
      <c r="W228" s="101" t="s">
        <v>53</v>
      </c>
      <c r="X228" s="101" t="s">
        <v>53</v>
      </c>
      <c r="Y228" s="101" t="s">
        <v>53</v>
      </c>
      <c r="Z228" s="101"/>
      <c r="AA228" s="106" t="s">
        <v>53</v>
      </c>
      <c r="AB228" s="88"/>
      <c r="AC228" s="88"/>
    </row>
    <row r="229" spans="1:29" x14ac:dyDescent="0.25">
      <c r="A229" s="99" t="s">
        <v>45</v>
      </c>
      <c r="B229" s="99" t="s">
        <v>1564</v>
      </c>
      <c r="C229" s="99" t="s">
        <v>319</v>
      </c>
      <c r="D229" s="99" t="s">
        <v>877</v>
      </c>
      <c r="E229" s="99" t="s">
        <v>878</v>
      </c>
      <c r="F229" s="99" t="s">
        <v>58</v>
      </c>
      <c r="G229" s="99">
        <f>SUM(COUNTIFS(H229:AA229,{"Föreläggande";"Föreläggande vid vite";"Anmärkning";"Avstående från ingripande"},$H$9:$AA$9,"&lt;&gt;*KF*"))</f>
        <v>1</v>
      </c>
      <c r="H229" s="101" t="s">
        <v>53</v>
      </c>
      <c r="I229" s="101"/>
      <c r="J229" s="101" t="s">
        <v>53</v>
      </c>
      <c r="K229" s="101" t="s">
        <v>53</v>
      </c>
      <c r="L229" s="101" t="s">
        <v>53</v>
      </c>
      <c r="M229" s="101" t="s">
        <v>53</v>
      </c>
      <c r="N229" s="101" t="s">
        <v>53</v>
      </c>
      <c r="O229" s="101" t="s">
        <v>53</v>
      </c>
      <c r="P229" s="101" t="s">
        <v>53</v>
      </c>
      <c r="Q229" s="101" t="s">
        <v>53</v>
      </c>
      <c r="R229" s="101" t="s">
        <v>53</v>
      </c>
      <c r="S229" s="101" t="s">
        <v>53</v>
      </c>
      <c r="T229" s="101"/>
      <c r="U229" s="101" t="s">
        <v>54</v>
      </c>
      <c r="V229" s="101" t="s">
        <v>53</v>
      </c>
      <c r="W229" s="101" t="s">
        <v>54</v>
      </c>
      <c r="X229" s="101" t="s">
        <v>54</v>
      </c>
      <c r="Y229" s="101" t="s">
        <v>54</v>
      </c>
      <c r="Z229" s="101"/>
      <c r="AA229" s="106" t="s">
        <v>53</v>
      </c>
      <c r="AB229" s="88"/>
      <c r="AC229" s="88"/>
    </row>
    <row r="230" spans="1:29" x14ac:dyDescent="0.25">
      <c r="A230" s="99" t="s">
        <v>48</v>
      </c>
      <c r="B230" s="99" t="s">
        <v>423</v>
      </c>
      <c r="C230" s="99" t="s">
        <v>320</v>
      </c>
      <c r="D230" s="99" t="s">
        <v>879</v>
      </c>
      <c r="E230" s="99" t="s">
        <v>880</v>
      </c>
      <c r="F230" s="99" t="s">
        <v>58</v>
      </c>
      <c r="G230" s="99">
        <f>SUM(COUNTIFS(H230:AA230,{"Föreläggande";"Föreläggande vid vite";"Anmärkning";"Avstående från ingripande"},$H$9:$AA$9,"&lt;&gt;*KF*"))</f>
        <v>1</v>
      </c>
      <c r="H230" s="101" t="s">
        <v>53</v>
      </c>
      <c r="I230" s="101"/>
      <c r="J230" s="101" t="s">
        <v>53</v>
      </c>
      <c r="K230" s="101" t="s">
        <v>53</v>
      </c>
      <c r="L230" s="101" t="s">
        <v>53</v>
      </c>
      <c r="M230" s="101" t="s">
        <v>53</v>
      </c>
      <c r="N230" s="101" t="s">
        <v>53</v>
      </c>
      <c r="O230" s="101" t="s">
        <v>53</v>
      </c>
      <c r="P230" s="101" t="s">
        <v>53</v>
      </c>
      <c r="Q230" s="101" t="s">
        <v>53</v>
      </c>
      <c r="R230" s="101" t="s">
        <v>53</v>
      </c>
      <c r="S230" s="101" t="s">
        <v>53</v>
      </c>
      <c r="T230" s="101"/>
      <c r="U230" s="101" t="s">
        <v>53</v>
      </c>
      <c r="V230" s="101" t="s">
        <v>53</v>
      </c>
      <c r="W230" s="101" t="s">
        <v>53</v>
      </c>
      <c r="X230" s="101" t="s">
        <v>53</v>
      </c>
      <c r="Y230" s="101" t="s">
        <v>53</v>
      </c>
      <c r="Z230" s="101"/>
      <c r="AA230" s="106" t="s">
        <v>54</v>
      </c>
      <c r="AB230" s="88"/>
      <c r="AC230" s="88"/>
    </row>
    <row r="231" spans="1:29" x14ac:dyDescent="0.25">
      <c r="A231" s="99" t="s">
        <v>39</v>
      </c>
      <c r="B231" s="99" t="s">
        <v>91</v>
      </c>
      <c r="C231" s="99" t="s">
        <v>321</v>
      </c>
      <c r="D231" s="99" t="s">
        <v>881</v>
      </c>
      <c r="E231" s="99" t="s">
        <v>882</v>
      </c>
      <c r="F231" s="99" t="s">
        <v>58</v>
      </c>
      <c r="G231" s="99">
        <f>SUM(COUNTIFS(H231:AA231,{"Föreläggande";"Föreläggande vid vite";"Anmärkning";"Avstående från ingripande"},$H$9:$AA$9,"&lt;&gt;*KF*"))</f>
        <v>2</v>
      </c>
      <c r="H231" s="101" t="s">
        <v>54</v>
      </c>
      <c r="I231" s="101"/>
      <c r="J231" s="101" t="s">
        <v>53</v>
      </c>
      <c r="K231" s="101" t="s">
        <v>54</v>
      </c>
      <c r="L231" s="101" t="s">
        <v>53</v>
      </c>
      <c r="M231" s="101" t="s">
        <v>54</v>
      </c>
      <c r="N231" s="101" t="s">
        <v>53</v>
      </c>
      <c r="O231" s="101" t="s">
        <v>53</v>
      </c>
      <c r="P231" s="101" t="s">
        <v>53</v>
      </c>
      <c r="Q231" s="101" t="s">
        <v>53</v>
      </c>
      <c r="R231" s="101" t="s">
        <v>53</v>
      </c>
      <c r="S231" s="101" t="s">
        <v>53</v>
      </c>
      <c r="T231" s="101"/>
      <c r="U231" s="101" t="s">
        <v>56</v>
      </c>
      <c r="V231" s="101" t="s">
        <v>53</v>
      </c>
      <c r="W231" s="101" t="s">
        <v>56</v>
      </c>
      <c r="X231" s="101" t="s">
        <v>53</v>
      </c>
      <c r="Y231" s="101" t="s">
        <v>53</v>
      </c>
      <c r="Z231" s="101"/>
      <c r="AA231" s="106" t="s">
        <v>53</v>
      </c>
      <c r="AB231" s="88"/>
      <c r="AC231" s="88"/>
    </row>
    <row r="232" spans="1:29" x14ac:dyDescent="0.25">
      <c r="A232" s="99" t="s">
        <v>38</v>
      </c>
      <c r="B232" s="99" t="s">
        <v>424</v>
      </c>
      <c r="C232" s="99" t="s">
        <v>322</v>
      </c>
      <c r="D232" s="99" t="s">
        <v>883</v>
      </c>
      <c r="E232" s="99" t="s">
        <v>884</v>
      </c>
      <c r="F232" s="99" t="s">
        <v>58</v>
      </c>
      <c r="G232" s="99">
        <f>SUM(COUNTIFS(H232:AA232,{"Föreläggande";"Föreläggande vid vite";"Anmärkning";"Avstående från ingripande"},$H$9:$AA$9,"&lt;&gt;*KF*"))</f>
        <v>2</v>
      </c>
      <c r="H232" s="101" t="s">
        <v>54</v>
      </c>
      <c r="I232" s="101"/>
      <c r="J232" s="101" t="s">
        <v>53</v>
      </c>
      <c r="K232" s="101" t="s">
        <v>54</v>
      </c>
      <c r="L232" s="101" t="s">
        <v>53</v>
      </c>
      <c r="M232" s="101" t="s">
        <v>53</v>
      </c>
      <c r="N232" s="101" t="s">
        <v>53</v>
      </c>
      <c r="O232" s="101" t="s">
        <v>53</v>
      </c>
      <c r="P232" s="101" t="s">
        <v>53</v>
      </c>
      <c r="Q232" s="101" t="s">
        <v>53</v>
      </c>
      <c r="R232" s="101" t="s">
        <v>53</v>
      </c>
      <c r="S232" s="101" t="s">
        <v>53</v>
      </c>
      <c r="T232" s="101"/>
      <c r="U232" s="101" t="s">
        <v>54</v>
      </c>
      <c r="V232" s="101" t="s">
        <v>53</v>
      </c>
      <c r="W232" s="101" t="s">
        <v>54</v>
      </c>
      <c r="X232" s="101" t="s">
        <v>54</v>
      </c>
      <c r="Y232" s="101" t="s">
        <v>53</v>
      </c>
      <c r="Z232" s="101"/>
      <c r="AA232" s="106" t="s">
        <v>53</v>
      </c>
      <c r="AB232" s="88"/>
      <c r="AC232" s="88"/>
    </row>
    <row r="233" spans="1:29" x14ac:dyDescent="0.25">
      <c r="A233" s="99" t="s">
        <v>46</v>
      </c>
      <c r="B233" s="99" t="s">
        <v>428</v>
      </c>
      <c r="C233" s="99" t="s">
        <v>323</v>
      </c>
      <c r="D233" s="99" t="s">
        <v>885</v>
      </c>
      <c r="E233" s="99" t="s">
        <v>886</v>
      </c>
      <c r="F233" s="99" t="s">
        <v>58</v>
      </c>
      <c r="G233" s="99">
        <f>SUM(COUNTIFS(H233:AA233,{"Föreläggande";"Föreläggande vid vite";"Anmärkning";"Avstående från ingripande"},$H$9:$AA$9,"&lt;&gt;*KF*"))</f>
        <v>1</v>
      </c>
      <c r="H233" s="101" t="s">
        <v>54</v>
      </c>
      <c r="I233" s="101"/>
      <c r="J233" s="101" t="s">
        <v>53</v>
      </c>
      <c r="K233" s="101" t="s">
        <v>54</v>
      </c>
      <c r="L233" s="101" t="s">
        <v>53</v>
      </c>
      <c r="M233" s="101" t="s">
        <v>53</v>
      </c>
      <c r="N233" s="101" t="s">
        <v>53</v>
      </c>
      <c r="O233" s="101" t="s">
        <v>53</v>
      </c>
      <c r="P233" s="101" t="s">
        <v>54</v>
      </c>
      <c r="Q233" s="101" t="s">
        <v>54</v>
      </c>
      <c r="R233" s="101" t="s">
        <v>53</v>
      </c>
      <c r="S233" s="101" t="s">
        <v>53</v>
      </c>
      <c r="T233" s="101"/>
      <c r="U233" s="101" t="s">
        <v>53</v>
      </c>
      <c r="V233" s="101" t="s">
        <v>53</v>
      </c>
      <c r="W233" s="101" t="s">
        <v>53</v>
      </c>
      <c r="X233" s="101" t="s">
        <v>53</v>
      </c>
      <c r="Y233" s="101" t="s">
        <v>53</v>
      </c>
      <c r="Z233" s="101"/>
      <c r="AA233" s="106" t="s">
        <v>53</v>
      </c>
      <c r="AB233" s="88"/>
      <c r="AC233" s="88"/>
    </row>
    <row r="234" spans="1:29" x14ac:dyDescent="0.25">
      <c r="A234" s="99" t="s">
        <v>38</v>
      </c>
      <c r="B234" s="99" t="s">
        <v>425</v>
      </c>
      <c r="C234" s="99" t="s">
        <v>324</v>
      </c>
      <c r="D234" s="99" t="s">
        <v>887</v>
      </c>
      <c r="E234" s="99" t="s">
        <v>888</v>
      </c>
      <c r="F234" s="99" t="s">
        <v>58</v>
      </c>
      <c r="G234" s="99">
        <f>SUM(COUNTIFS(H234:AA234,{"Föreläggande";"Föreläggande vid vite";"Anmärkning";"Avstående från ingripande"},$H$9:$AA$9,"&lt;&gt;*KF*"))</f>
        <v>1</v>
      </c>
      <c r="H234" s="101" t="s">
        <v>53</v>
      </c>
      <c r="I234" s="101"/>
      <c r="J234" s="101" t="s">
        <v>53</v>
      </c>
      <c r="K234" s="101" t="s">
        <v>53</v>
      </c>
      <c r="L234" s="101" t="s">
        <v>53</v>
      </c>
      <c r="M234" s="101" t="s">
        <v>53</v>
      </c>
      <c r="N234" s="101" t="s">
        <v>53</v>
      </c>
      <c r="O234" s="101" t="s">
        <v>53</v>
      </c>
      <c r="P234" s="101" t="s">
        <v>53</v>
      </c>
      <c r="Q234" s="101" t="s">
        <v>53</v>
      </c>
      <c r="R234" s="101" t="s">
        <v>53</v>
      </c>
      <c r="S234" s="101" t="s">
        <v>53</v>
      </c>
      <c r="T234" s="101"/>
      <c r="U234" s="101" t="s">
        <v>53</v>
      </c>
      <c r="V234" s="101" t="s">
        <v>53</v>
      </c>
      <c r="W234" s="101" t="s">
        <v>53</v>
      </c>
      <c r="X234" s="101" t="s">
        <v>53</v>
      </c>
      <c r="Y234" s="101" t="s">
        <v>53</v>
      </c>
      <c r="Z234" s="101"/>
      <c r="AA234" s="106" t="s">
        <v>54</v>
      </c>
      <c r="AB234" s="88"/>
      <c r="AC234" s="88"/>
    </row>
    <row r="235" spans="1:29" x14ac:dyDescent="0.25">
      <c r="A235" s="99" t="s">
        <v>41</v>
      </c>
      <c r="B235" s="99" t="s">
        <v>77</v>
      </c>
      <c r="C235" s="99" t="s">
        <v>325</v>
      </c>
      <c r="D235" s="99" t="s">
        <v>889</v>
      </c>
      <c r="E235" s="99" t="s">
        <v>890</v>
      </c>
      <c r="F235" s="99" t="s">
        <v>58</v>
      </c>
      <c r="G235" s="99">
        <f>SUM(COUNTIFS(H235:AA235,{"Föreläggande";"Föreläggande vid vite";"Anmärkning";"Avstående från ingripande"},$H$9:$AA$9,"&lt;&gt;*KF*"))</f>
        <v>1</v>
      </c>
      <c r="H235" s="101" t="s">
        <v>54</v>
      </c>
      <c r="I235" s="101"/>
      <c r="J235" s="101" t="s">
        <v>53</v>
      </c>
      <c r="K235" s="101" t="s">
        <v>53</v>
      </c>
      <c r="L235" s="101" t="s">
        <v>53</v>
      </c>
      <c r="M235" s="101" t="s">
        <v>53</v>
      </c>
      <c r="N235" s="101" t="s">
        <v>53</v>
      </c>
      <c r="O235" s="101" t="s">
        <v>54</v>
      </c>
      <c r="P235" s="101" t="s">
        <v>53</v>
      </c>
      <c r="Q235" s="101" t="s">
        <v>53</v>
      </c>
      <c r="R235" s="101" t="s">
        <v>53</v>
      </c>
      <c r="S235" s="101" t="s">
        <v>53</v>
      </c>
      <c r="T235" s="101"/>
      <c r="U235" s="101" t="s">
        <v>53</v>
      </c>
      <c r="V235" s="101" t="s">
        <v>53</v>
      </c>
      <c r="W235" s="101" t="s">
        <v>53</v>
      </c>
      <c r="X235" s="101" t="s">
        <v>53</v>
      </c>
      <c r="Y235" s="101" t="s">
        <v>53</v>
      </c>
      <c r="Z235" s="101"/>
      <c r="AA235" s="106" t="s">
        <v>53</v>
      </c>
      <c r="AB235" s="88"/>
      <c r="AC235" s="88"/>
    </row>
    <row r="236" spans="1:29" x14ac:dyDescent="0.25">
      <c r="A236" s="99" t="s">
        <v>43</v>
      </c>
      <c r="B236" s="99" t="s">
        <v>94</v>
      </c>
      <c r="C236" s="99" t="s">
        <v>326</v>
      </c>
      <c r="D236" s="99" t="s">
        <v>891</v>
      </c>
      <c r="E236" s="99" t="s">
        <v>892</v>
      </c>
      <c r="F236" s="99" t="s">
        <v>58</v>
      </c>
      <c r="G236" s="99">
        <f>SUM(COUNTIFS(H236:AA236,{"Föreläggande";"Föreläggande vid vite";"Anmärkning";"Avstående från ingripande"},$H$9:$AA$9,"&lt;&gt;*KF*"))</f>
        <v>0</v>
      </c>
      <c r="H236" s="101" t="s">
        <v>53</v>
      </c>
      <c r="I236" s="101"/>
      <c r="J236" s="101" t="s">
        <v>53</v>
      </c>
      <c r="K236" s="101" t="s">
        <v>53</v>
      </c>
      <c r="L236" s="101" t="s">
        <v>53</v>
      </c>
      <c r="M236" s="101" t="s">
        <v>53</v>
      </c>
      <c r="N236" s="101" t="s">
        <v>53</v>
      </c>
      <c r="O236" s="101" t="s">
        <v>53</v>
      </c>
      <c r="P236" s="101" t="s">
        <v>53</v>
      </c>
      <c r="Q236" s="101" t="s">
        <v>53</v>
      </c>
      <c r="R236" s="101" t="s">
        <v>53</v>
      </c>
      <c r="S236" s="101" t="s">
        <v>53</v>
      </c>
      <c r="T236" s="101"/>
      <c r="U236" s="101" t="s">
        <v>53</v>
      </c>
      <c r="V236" s="101" t="s">
        <v>53</v>
      </c>
      <c r="W236" s="101" t="s">
        <v>53</v>
      </c>
      <c r="X236" s="101" t="s">
        <v>53</v>
      </c>
      <c r="Y236" s="101" t="s">
        <v>53</v>
      </c>
      <c r="Z236" s="101"/>
      <c r="AA236" s="106" t="s">
        <v>53</v>
      </c>
      <c r="AB236" s="88"/>
      <c r="AC236" s="88"/>
    </row>
    <row r="237" spans="1:29" x14ac:dyDescent="0.25">
      <c r="A237" s="99" t="s">
        <v>43</v>
      </c>
      <c r="B237" s="99" t="s">
        <v>433</v>
      </c>
      <c r="C237" s="99" t="s">
        <v>327</v>
      </c>
      <c r="D237" s="99" t="s">
        <v>893</v>
      </c>
      <c r="E237" s="99" t="s">
        <v>894</v>
      </c>
      <c r="F237" s="99" t="s">
        <v>58</v>
      </c>
      <c r="G237" s="99">
        <f>SUM(COUNTIFS(H237:AA237,{"Föreläggande";"Föreläggande vid vite";"Anmärkning";"Avstående från ingripande"},$H$9:$AA$9,"&lt;&gt;*KF*"))</f>
        <v>2</v>
      </c>
      <c r="H237" s="101" t="s">
        <v>54</v>
      </c>
      <c r="I237" s="101"/>
      <c r="J237" s="101" t="s">
        <v>53</v>
      </c>
      <c r="K237" s="101" t="s">
        <v>54</v>
      </c>
      <c r="L237" s="101" t="s">
        <v>53</v>
      </c>
      <c r="M237" s="101" t="s">
        <v>53</v>
      </c>
      <c r="N237" s="101" t="s">
        <v>53</v>
      </c>
      <c r="O237" s="101" t="s">
        <v>53</v>
      </c>
      <c r="P237" s="101" t="s">
        <v>53</v>
      </c>
      <c r="Q237" s="101" t="s">
        <v>53</v>
      </c>
      <c r="R237" s="101" t="s">
        <v>53</v>
      </c>
      <c r="S237" s="101" t="s">
        <v>53</v>
      </c>
      <c r="T237" s="101"/>
      <c r="U237" s="101" t="s">
        <v>54</v>
      </c>
      <c r="V237" s="101" t="s">
        <v>53</v>
      </c>
      <c r="W237" s="101" t="s">
        <v>54</v>
      </c>
      <c r="X237" s="101" t="s">
        <v>54</v>
      </c>
      <c r="Y237" s="101" t="s">
        <v>54</v>
      </c>
      <c r="Z237" s="101"/>
      <c r="AA237" s="106" t="s">
        <v>53</v>
      </c>
      <c r="AB237" s="88"/>
      <c r="AC237" s="88"/>
    </row>
    <row r="238" spans="1:29" x14ac:dyDescent="0.25">
      <c r="A238" s="99" t="s">
        <v>39</v>
      </c>
      <c r="B238" s="99" t="s">
        <v>1558</v>
      </c>
      <c r="C238" s="99" t="s">
        <v>328</v>
      </c>
      <c r="D238" s="99" t="s">
        <v>895</v>
      </c>
      <c r="E238" s="99" t="s">
        <v>896</v>
      </c>
      <c r="F238" s="99" t="s">
        <v>58</v>
      </c>
      <c r="G238" s="99">
        <f>SUM(COUNTIFS(H238:AA238,{"Föreläggande";"Föreläggande vid vite";"Anmärkning";"Avstående från ingripande"},$H$9:$AA$9,"&lt;&gt;*KF*"))</f>
        <v>0</v>
      </c>
      <c r="H238" s="101" t="s">
        <v>53</v>
      </c>
      <c r="I238" s="101"/>
      <c r="J238" s="101" t="s">
        <v>53</v>
      </c>
      <c r="K238" s="101" t="s">
        <v>53</v>
      </c>
      <c r="L238" s="101" t="s">
        <v>53</v>
      </c>
      <c r="M238" s="101" t="s">
        <v>53</v>
      </c>
      <c r="N238" s="101" t="s">
        <v>53</v>
      </c>
      <c r="O238" s="101" t="s">
        <v>53</v>
      </c>
      <c r="P238" s="101" t="s">
        <v>53</v>
      </c>
      <c r="Q238" s="101" t="s">
        <v>53</v>
      </c>
      <c r="R238" s="101" t="s">
        <v>53</v>
      </c>
      <c r="S238" s="101" t="s">
        <v>53</v>
      </c>
      <c r="T238" s="101"/>
      <c r="U238" s="101" t="s">
        <v>53</v>
      </c>
      <c r="V238" s="101" t="s">
        <v>53</v>
      </c>
      <c r="W238" s="101" t="s">
        <v>53</v>
      </c>
      <c r="X238" s="101" t="s">
        <v>53</v>
      </c>
      <c r="Y238" s="101" t="s">
        <v>53</v>
      </c>
      <c r="Z238" s="101"/>
      <c r="AA238" s="106" t="s">
        <v>53</v>
      </c>
      <c r="AB238" s="88"/>
      <c r="AC238" s="88"/>
    </row>
    <row r="239" spans="1:29" x14ac:dyDescent="0.25">
      <c r="A239" s="99" t="s">
        <v>39</v>
      </c>
      <c r="B239" s="99" t="s">
        <v>1558</v>
      </c>
      <c r="C239" s="99" t="s">
        <v>329</v>
      </c>
      <c r="D239" s="99" t="s">
        <v>897</v>
      </c>
      <c r="E239" s="99" t="s">
        <v>898</v>
      </c>
      <c r="F239" s="99" t="s">
        <v>58</v>
      </c>
      <c r="G239" s="99">
        <f>SUM(COUNTIFS(H239:AA239,{"Föreläggande";"Föreläggande vid vite";"Anmärkning";"Avstående från ingripande"},$H$9:$AA$9,"&lt;&gt;*KF*"))</f>
        <v>1</v>
      </c>
      <c r="H239" s="101" t="s">
        <v>54</v>
      </c>
      <c r="I239" s="101"/>
      <c r="J239" s="101" t="s">
        <v>53</v>
      </c>
      <c r="K239" s="101" t="s">
        <v>54</v>
      </c>
      <c r="L239" s="101" t="s">
        <v>53</v>
      </c>
      <c r="M239" s="101" t="s">
        <v>53</v>
      </c>
      <c r="N239" s="101" t="s">
        <v>53</v>
      </c>
      <c r="O239" s="101" t="s">
        <v>53</v>
      </c>
      <c r="P239" s="101" t="s">
        <v>53</v>
      </c>
      <c r="Q239" s="101" t="s">
        <v>53</v>
      </c>
      <c r="R239" s="101" t="s">
        <v>53</v>
      </c>
      <c r="S239" s="101" t="s">
        <v>53</v>
      </c>
      <c r="T239" s="101"/>
      <c r="U239" s="101" t="s">
        <v>53</v>
      </c>
      <c r="V239" s="101" t="s">
        <v>53</v>
      </c>
      <c r="W239" s="101" t="s">
        <v>53</v>
      </c>
      <c r="X239" s="101" t="s">
        <v>53</v>
      </c>
      <c r="Y239" s="101" t="s">
        <v>53</v>
      </c>
      <c r="Z239" s="101"/>
      <c r="AA239" s="106" t="s">
        <v>53</v>
      </c>
      <c r="AB239" s="88"/>
      <c r="AC239" s="88"/>
    </row>
    <row r="240" spans="1:29" x14ac:dyDescent="0.25">
      <c r="A240" s="99" t="s">
        <v>39</v>
      </c>
      <c r="B240" s="99" t="s">
        <v>91</v>
      </c>
      <c r="C240" s="99" t="s">
        <v>330</v>
      </c>
      <c r="D240" s="99" t="s">
        <v>899</v>
      </c>
      <c r="E240" s="99" t="s">
        <v>900</v>
      </c>
      <c r="F240" s="99" t="s">
        <v>58</v>
      </c>
      <c r="G240" s="99">
        <f>SUM(COUNTIFS(H240:AA240,{"Föreläggande";"Föreläggande vid vite";"Anmärkning";"Avstående från ingripande"},$H$9:$AA$9,"&lt;&gt;*KF*"))</f>
        <v>2</v>
      </c>
      <c r="H240" s="101" t="s">
        <v>54</v>
      </c>
      <c r="I240" s="101"/>
      <c r="J240" s="101" t="s">
        <v>53</v>
      </c>
      <c r="K240" s="101" t="s">
        <v>54</v>
      </c>
      <c r="L240" s="101" t="s">
        <v>54</v>
      </c>
      <c r="M240" s="101" t="s">
        <v>53</v>
      </c>
      <c r="N240" s="101" t="s">
        <v>53</v>
      </c>
      <c r="O240" s="101" t="s">
        <v>53</v>
      </c>
      <c r="P240" s="101" t="s">
        <v>54</v>
      </c>
      <c r="Q240" s="101" t="s">
        <v>53</v>
      </c>
      <c r="R240" s="101" t="s">
        <v>53</v>
      </c>
      <c r="S240" s="101" t="s">
        <v>53</v>
      </c>
      <c r="T240" s="101"/>
      <c r="U240" s="101" t="s">
        <v>54</v>
      </c>
      <c r="V240" s="101" t="s">
        <v>54</v>
      </c>
      <c r="W240" s="101" t="s">
        <v>54</v>
      </c>
      <c r="X240" s="101" t="s">
        <v>54</v>
      </c>
      <c r="Y240" s="101" t="s">
        <v>54</v>
      </c>
      <c r="Z240" s="101"/>
      <c r="AA240" s="106" t="s">
        <v>53</v>
      </c>
      <c r="AB240" s="88"/>
      <c r="AC240" s="88"/>
    </row>
    <row r="241" spans="1:29" x14ac:dyDescent="0.25">
      <c r="A241" s="99" t="s">
        <v>52</v>
      </c>
      <c r="B241" s="99" t="s">
        <v>95</v>
      </c>
      <c r="C241" s="99" t="s">
        <v>331</v>
      </c>
      <c r="D241" s="99" t="s">
        <v>901</v>
      </c>
      <c r="E241" s="99" t="s">
        <v>902</v>
      </c>
      <c r="F241" s="99" t="s">
        <v>58</v>
      </c>
      <c r="G241" s="99">
        <f>SUM(COUNTIFS(H241:AA241,{"Föreläggande";"Föreläggande vid vite";"Anmärkning";"Avstående från ingripande"},$H$9:$AA$9,"&lt;&gt;*KF*"))</f>
        <v>2</v>
      </c>
      <c r="H241" s="101" t="s">
        <v>54</v>
      </c>
      <c r="I241" s="101"/>
      <c r="J241" s="101" t="s">
        <v>54</v>
      </c>
      <c r="K241" s="101" t="s">
        <v>53</v>
      </c>
      <c r="L241" s="101" t="s">
        <v>53</v>
      </c>
      <c r="M241" s="101" t="s">
        <v>53</v>
      </c>
      <c r="N241" s="101" t="s">
        <v>53</v>
      </c>
      <c r="O241" s="101" t="s">
        <v>53</v>
      </c>
      <c r="P241" s="101" t="s">
        <v>54</v>
      </c>
      <c r="Q241" s="101" t="s">
        <v>53</v>
      </c>
      <c r="R241" s="101" t="s">
        <v>53</v>
      </c>
      <c r="S241" s="101" t="s">
        <v>53</v>
      </c>
      <c r="T241" s="101"/>
      <c r="U241" s="101" t="s">
        <v>54</v>
      </c>
      <c r="V241" s="101" t="s">
        <v>54</v>
      </c>
      <c r="W241" s="101" t="s">
        <v>54</v>
      </c>
      <c r="X241" s="101" t="s">
        <v>54</v>
      </c>
      <c r="Y241" s="101" t="s">
        <v>54</v>
      </c>
      <c r="Z241" s="101"/>
      <c r="AA241" s="106" t="s">
        <v>53</v>
      </c>
      <c r="AB241" s="88"/>
      <c r="AC241" s="88"/>
    </row>
    <row r="242" spans="1:29" x14ac:dyDescent="0.25">
      <c r="A242" s="99" t="s">
        <v>62</v>
      </c>
      <c r="B242" s="99" t="s">
        <v>430</v>
      </c>
      <c r="C242" s="99" t="s">
        <v>332</v>
      </c>
      <c r="D242" s="99" t="s">
        <v>903</v>
      </c>
      <c r="E242" s="99" t="s">
        <v>904</v>
      </c>
      <c r="F242" s="99" t="s">
        <v>58</v>
      </c>
      <c r="G242" s="99">
        <f>SUM(COUNTIFS(H242:AA242,{"Föreläggande";"Föreläggande vid vite";"Anmärkning";"Avstående från ingripande"},$H$9:$AA$9,"&lt;&gt;*KF*"))</f>
        <v>2</v>
      </c>
      <c r="H242" s="101" t="s">
        <v>54</v>
      </c>
      <c r="I242" s="101"/>
      <c r="J242" s="101" t="s">
        <v>53</v>
      </c>
      <c r="K242" s="101" t="s">
        <v>53</v>
      </c>
      <c r="L242" s="101" t="s">
        <v>54</v>
      </c>
      <c r="M242" s="101" t="s">
        <v>53</v>
      </c>
      <c r="N242" s="101" t="s">
        <v>53</v>
      </c>
      <c r="O242" s="101" t="s">
        <v>54</v>
      </c>
      <c r="P242" s="101" t="s">
        <v>53</v>
      </c>
      <c r="Q242" s="101" t="s">
        <v>53</v>
      </c>
      <c r="R242" s="101" t="s">
        <v>53</v>
      </c>
      <c r="S242" s="101" t="s">
        <v>53</v>
      </c>
      <c r="T242" s="101"/>
      <c r="U242" s="101" t="s">
        <v>54</v>
      </c>
      <c r="V242" s="101" t="s">
        <v>54</v>
      </c>
      <c r="W242" s="101" t="s">
        <v>54</v>
      </c>
      <c r="X242" s="101" t="s">
        <v>54</v>
      </c>
      <c r="Y242" s="101" t="s">
        <v>54</v>
      </c>
      <c r="Z242" s="101"/>
      <c r="AA242" s="106" t="s">
        <v>53</v>
      </c>
      <c r="AB242" s="88"/>
      <c r="AC242" s="88"/>
    </row>
    <row r="243" spans="1:29" x14ac:dyDescent="0.25">
      <c r="A243" s="99" t="s">
        <v>43</v>
      </c>
      <c r="B243" s="99" t="s">
        <v>418</v>
      </c>
      <c r="C243" s="99" t="s">
        <v>333</v>
      </c>
      <c r="D243" s="99" t="s">
        <v>905</v>
      </c>
      <c r="E243" s="99" t="s">
        <v>906</v>
      </c>
      <c r="F243" s="99" t="s">
        <v>58</v>
      </c>
      <c r="G243" s="99">
        <f>SUM(COUNTIFS(H243:AA243,{"Föreläggande";"Föreläggande vid vite";"Anmärkning";"Avstående från ingripande"},$H$9:$AA$9,"&lt;&gt;*KF*"))</f>
        <v>3</v>
      </c>
      <c r="H243" s="101" t="s">
        <v>54</v>
      </c>
      <c r="I243" s="101"/>
      <c r="J243" s="101" t="s">
        <v>53</v>
      </c>
      <c r="K243" s="101" t="s">
        <v>54</v>
      </c>
      <c r="L243" s="101" t="s">
        <v>53</v>
      </c>
      <c r="M243" s="101" t="s">
        <v>54</v>
      </c>
      <c r="N243" s="101" t="s">
        <v>53</v>
      </c>
      <c r="O243" s="101" t="s">
        <v>53</v>
      </c>
      <c r="P243" s="101" t="s">
        <v>53</v>
      </c>
      <c r="Q243" s="101" t="s">
        <v>53</v>
      </c>
      <c r="R243" s="101" t="s">
        <v>53</v>
      </c>
      <c r="S243" s="101" t="s">
        <v>53</v>
      </c>
      <c r="T243" s="101"/>
      <c r="U243" s="101" t="s">
        <v>54</v>
      </c>
      <c r="V243" s="101" t="s">
        <v>53</v>
      </c>
      <c r="W243" s="101" t="s">
        <v>54</v>
      </c>
      <c r="X243" s="101" t="s">
        <v>54</v>
      </c>
      <c r="Y243" s="101" t="s">
        <v>54</v>
      </c>
      <c r="Z243" s="101"/>
      <c r="AA243" s="106" t="s">
        <v>54</v>
      </c>
      <c r="AB243" s="88"/>
      <c r="AC243" s="88"/>
    </row>
    <row r="244" spans="1:29" x14ac:dyDescent="0.25">
      <c r="A244" s="99" t="s">
        <v>41</v>
      </c>
      <c r="B244" s="99" t="s">
        <v>478</v>
      </c>
      <c r="C244" s="99" t="s">
        <v>334</v>
      </c>
      <c r="D244" s="99" t="s">
        <v>907</v>
      </c>
      <c r="E244" s="99" t="s">
        <v>908</v>
      </c>
      <c r="F244" s="99" t="s">
        <v>58</v>
      </c>
      <c r="G244" s="99">
        <f>SUM(COUNTIFS(H244:AA244,{"Föreläggande";"Föreläggande vid vite";"Anmärkning";"Avstående från ingripande"},$H$9:$AA$9,"&lt;&gt;*KF*"))</f>
        <v>0</v>
      </c>
      <c r="H244" s="101" t="s">
        <v>53</v>
      </c>
      <c r="I244" s="101"/>
      <c r="J244" s="101" t="s">
        <v>53</v>
      </c>
      <c r="K244" s="101" t="s">
        <v>53</v>
      </c>
      <c r="L244" s="101" t="s">
        <v>53</v>
      </c>
      <c r="M244" s="101" t="s">
        <v>53</v>
      </c>
      <c r="N244" s="101" t="s">
        <v>53</v>
      </c>
      <c r="O244" s="101" t="s">
        <v>53</v>
      </c>
      <c r="P244" s="101" t="s">
        <v>53</v>
      </c>
      <c r="Q244" s="101" t="s">
        <v>53</v>
      </c>
      <c r="R244" s="101" t="s">
        <v>53</v>
      </c>
      <c r="S244" s="101" t="s">
        <v>53</v>
      </c>
      <c r="T244" s="101"/>
      <c r="U244" s="101" t="s">
        <v>53</v>
      </c>
      <c r="V244" s="101" t="s">
        <v>53</v>
      </c>
      <c r="W244" s="101" t="s">
        <v>53</v>
      </c>
      <c r="X244" s="101" t="s">
        <v>53</v>
      </c>
      <c r="Y244" s="101" t="s">
        <v>53</v>
      </c>
      <c r="Z244" s="101"/>
      <c r="AA244" s="106" t="s">
        <v>53</v>
      </c>
      <c r="AB244" s="88"/>
      <c r="AC244" s="88"/>
    </row>
    <row r="245" spans="1:29" x14ac:dyDescent="0.25">
      <c r="A245" s="99" t="s">
        <v>43</v>
      </c>
      <c r="B245" s="99" t="s">
        <v>474</v>
      </c>
      <c r="C245" s="99" t="s">
        <v>335</v>
      </c>
      <c r="D245" s="99" t="s">
        <v>909</v>
      </c>
      <c r="E245" s="99" t="s">
        <v>910</v>
      </c>
      <c r="F245" s="99" t="s">
        <v>58</v>
      </c>
      <c r="G245" s="99">
        <f>SUM(COUNTIFS(H245:AA245,{"Föreläggande";"Föreläggande vid vite";"Anmärkning";"Avstående från ingripande"},$H$9:$AA$9,"&lt;&gt;*KF*"))</f>
        <v>0</v>
      </c>
      <c r="H245" s="101" t="s">
        <v>53</v>
      </c>
      <c r="I245" s="101"/>
      <c r="J245" s="101" t="s">
        <v>53</v>
      </c>
      <c r="K245" s="101" t="s">
        <v>53</v>
      </c>
      <c r="L245" s="101" t="s">
        <v>53</v>
      </c>
      <c r="M245" s="101" t="s">
        <v>53</v>
      </c>
      <c r="N245" s="101" t="s">
        <v>53</v>
      </c>
      <c r="O245" s="101" t="s">
        <v>53</v>
      </c>
      <c r="P245" s="101" t="s">
        <v>53</v>
      </c>
      <c r="Q245" s="101" t="s">
        <v>53</v>
      </c>
      <c r="R245" s="101" t="s">
        <v>53</v>
      </c>
      <c r="S245" s="101" t="s">
        <v>53</v>
      </c>
      <c r="T245" s="101"/>
      <c r="U245" s="101" t="s">
        <v>53</v>
      </c>
      <c r="V245" s="101" t="s">
        <v>53</v>
      </c>
      <c r="W245" s="101" t="s">
        <v>53</v>
      </c>
      <c r="X245" s="101" t="s">
        <v>53</v>
      </c>
      <c r="Y245" s="101" t="s">
        <v>53</v>
      </c>
      <c r="Z245" s="101"/>
      <c r="AA245" s="106" t="s">
        <v>53</v>
      </c>
      <c r="AB245" s="88"/>
      <c r="AC245" s="88"/>
    </row>
    <row r="246" spans="1:29" x14ac:dyDescent="0.25">
      <c r="A246" s="99" t="s">
        <v>43</v>
      </c>
      <c r="B246" s="99" t="s">
        <v>474</v>
      </c>
      <c r="C246" s="99" t="s">
        <v>336</v>
      </c>
      <c r="D246" s="99" t="s">
        <v>911</v>
      </c>
      <c r="E246" s="99" t="s">
        <v>912</v>
      </c>
      <c r="F246" s="99" t="s">
        <v>58</v>
      </c>
      <c r="G246" s="99">
        <f>SUM(COUNTIFS(H246:AA246,{"Föreläggande";"Föreläggande vid vite";"Anmärkning";"Avstående från ingripande"},$H$9:$AA$9,"&lt;&gt;*KF*"))</f>
        <v>0</v>
      </c>
      <c r="H246" s="101" t="s">
        <v>53</v>
      </c>
      <c r="I246" s="101"/>
      <c r="J246" s="101" t="s">
        <v>53</v>
      </c>
      <c r="K246" s="101" t="s">
        <v>53</v>
      </c>
      <c r="L246" s="101" t="s">
        <v>53</v>
      </c>
      <c r="M246" s="101" t="s">
        <v>53</v>
      </c>
      <c r="N246" s="101" t="s">
        <v>53</v>
      </c>
      <c r="O246" s="101" t="s">
        <v>53</v>
      </c>
      <c r="P246" s="101" t="s">
        <v>53</v>
      </c>
      <c r="Q246" s="101" t="s">
        <v>53</v>
      </c>
      <c r="R246" s="101" t="s">
        <v>53</v>
      </c>
      <c r="S246" s="101" t="s">
        <v>53</v>
      </c>
      <c r="T246" s="101"/>
      <c r="U246" s="101" t="s">
        <v>53</v>
      </c>
      <c r="V246" s="101" t="s">
        <v>53</v>
      </c>
      <c r="W246" s="101" t="s">
        <v>53</v>
      </c>
      <c r="X246" s="101" t="s">
        <v>53</v>
      </c>
      <c r="Y246" s="101" t="s">
        <v>53</v>
      </c>
      <c r="Z246" s="101"/>
      <c r="AA246" s="106" t="s">
        <v>53</v>
      </c>
      <c r="AB246" s="88"/>
      <c r="AC246" s="88"/>
    </row>
    <row r="247" spans="1:29" x14ac:dyDescent="0.25">
      <c r="A247" s="99" t="s">
        <v>43</v>
      </c>
      <c r="B247" s="99" t="s">
        <v>474</v>
      </c>
      <c r="C247" s="99" t="s">
        <v>337</v>
      </c>
      <c r="D247" s="99" t="s">
        <v>913</v>
      </c>
      <c r="E247" s="99" t="s">
        <v>914</v>
      </c>
      <c r="F247" s="99" t="s">
        <v>58</v>
      </c>
      <c r="G247" s="99">
        <f>SUM(COUNTIFS(H247:AA247,{"Föreläggande";"Föreläggande vid vite";"Anmärkning";"Avstående från ingripande"},$H$9:$AA$9,"&lt;&gt;*KF*"))</f>
        <v>1</v>
      </c>
      <c r="H247" s="101" t="s">
        <v>55</v>
      </c>
      <c r="I247" s="101"/>
      <c r="J247" s="101" t="s">
        <v>53</v>
      </c>
      <c r="K247" s="101" t="s">
        <v>55</v>
      </c>
      <c r="L247" s="101" t="s">
        <v>53</v>
      </c>
      <c r="M247" s="101" t="s">
        <v>53</v>
      </c>
      <c r="N247" s="101" t="s">
        <v>53</v>
      </c>
      <c r="O247" s="101" t="s">
        <v>53</v>
      </c>
      <c r="P247" s="101" t="s">
        <v>53</v>
      </c>
      <c r="Q247" s="101" t="s">
        <v>53</v>
      </c>
      <c r="R247" s="101" t="s">
        <v>53</v>
      </c>
      <c r="S247" s="101" t="s">
        <v>54</v>
      </c>
      <c r="T247" s="101"/>
      <c r="U247" s="101" t="s">
        <v>53</v>
      </c>
      <c r="V247" s="101" t="s">
        <v>53</v>
      </c>
      <c r="W247" s="101" t="s">
        <v>53</v>
      </c>
      <c r="X247" s="101" t="s">
        <v>53</v>
      </c>
      <c r="Y247" s="101" t="s">
        <v>53</v>
      </c>
      <c r="Z247" s="101"/>
      <c r="AA247" s="106" t="s">
        <v>53</v>
      </c>
      <c r="AB247" s="88"/>
      <c r="AC247" s="88"/>
    </row>
    <row r="248" spans="1:29" x14ac:dyDescent="0.25">
      <c r="A248" s="99" t="s">
        <v>43</v>
      </c>
      <c r="B248" s="99" t="s">
        <v>474</v>
      </c>
      <c r="C248" s="99" t="s">
        <v>338</v>
      </c>
      <c r="D248" s="99" t="s">
        <v>915</v>
      </c>
      <c r="E248" s="99" t="s">
        <v>916</v>
      </c>
      <c r="F248" s="99" t="s">
        <v>58</v>
      </c>
      <c r="G248" s="99">
        <f>SUM(COUNTIFS(H248:AA248,{"Föreläggande";"Föreläggande vid vite";"Anmärkning";"Avstående från ingripande"},$H$9:$AA$9,"&lt;&gt;*KF*"))</f>
        <v>0</v>
      </c>
      <c r="H248" s="101" t="s">
        <v>53</v>
      </c>
      <c r="I248" s="101"/>
      <c r="J248" s="101" t="s">
        <v>53</v>
      </c>
      <c r="K248" s="101" t="s">
        <v>53</v>
      </c>
      <c r="L248" s="101" t="s">
        <v>53</v>
      </c>
      <c r="M248" s="101" t="s">
        <v>53</v>
      </c>
      <c r="N248" s="101" t="s">
        <v>53</v>
      </c>
      <c r="O248" s="101" t="s">
        <v>53</v>
      </c>
      <c r="P248" s="101" t="s">
        <v>53</v>
      </c>
      <c r="Q248" s="101" t="s">
        <v>53</v>
      </c>
      <c r="R248" s="101" t="s">
        <v>53</v>
      </c>
      <c r="S248" s="101" t="s">
        <v>53</v>
      </c>
      <c r="T248" s="101"/>
      <c r="U248" s="101" t="s">
        <v>53</v>
      </c>
      <c r="V248" s="101" t="s">
        <v>53</v>
      </c>
      <c r="W248" s="101" t="s">
        <v>53</v>
      </c>
      <c r="X248" s="101" t="s">
        <v>53</v>
      </c>
      <c r="Y248" s="101" t="s">
        <v>53</v>
      </c>
      <c r="Z248" s="101"/>
      <c r="AA248" s="106" t="s">
        <v>53</v>
      </c>
      <c r="AB248" s="88"/>
      <c r="AC248" s="88"/>
    </row>
    <row r="249" spans="1:29" x14ac:dyDescent="0.25">
      <c r="A249" s="99" t="s">
        <v>43</v>
      </c>
      <c r="B249" s="99" t="s">
        <v>474</v>
      </c>
      <c r="C249" s="99" t="s">
        <v>339</v>
      </c>
      <c r="D249" s="99" t="s">
        <v>917</v>
      </c>
      <c r="E249" s="99" t="s">
        <v>918</v>
      </c>
      <c r="F249" s="99" t="s">
        <v>58</v>
      </c>
      <c r="G249" s="99">
        <f>SUM(COUNTIFS(H249:AA249,{"Föreläggande";"Föreläggande vid vite";"Anmärkning";"Avstående från ingripande"},$H$9:$AA$9,"&lt;&gt;*KF*"))</f>
        <v>0</v>
      </c>
      <c r="H249" s="101" t="s">
        <v>53</v>
      </c>
      <c r="I249" s="101"/>
      <c r="J249" s="101" t="s">
        <v>53</v>
      </c>
      <c r="K249" s="101" t="s">
        <v>53</v>
      </c>
      <c r="L249" s="101" t="s">
        <v>53</v>
      </c>
      <c r="M249" s="101" t="s">
        <v>53</v>
      </c>
      <c r="N249" s="101" t="s">
        <v>53</v>
      </c>
      <c r="O249" s="101" t="s">
        <v>53</v>
      </c>
      <c r="P249" s="101" t="s">
        <v>53</v>
      </c>
      <c r="Q249" s="101" t="s">
        <v>53</v>
      </c>
      <c r="R249" s="101" t="s">
        <v>53</v>
      </c>
      <c r="S249" s="101" t="s">
        <v>53</v>
      </c>
      <c r="T249" s="101"/>
      <c r="U249" s="101" t="s">
        <v>53</v>
      </c>
      <c r="V249" s="101" t="s">
        <v>53</v>
      </c>
      <c r="W249" s="101" t="s">
        <v>53</v>
      </c>
      <c r="X249" s="101" t="s">
        <v>53</v>
      </c>
      <c r="Y249" s="101" t="s">
        <v>53</v>
      </c>
      <c r="Z249" s="101"/>
      <c r="AA249" s="106" t="s">
        <v>53</v>
      </c>
      <c r="AB249" s="88"/>
      <c r="AC249" s="88"/>
    </row>
    <row r="250" spans="1:29" x14ac:dyDescent="0.25">
      <c r="A250" s="99" t="s">
        <v>43</v>
      </c>
      <c r="B250" s="99" t="s">
        <v>474</v>
      </c>
      <c r="C250" s="99" t="s">
        <v>340</v>
      </c>
      <c r="D250" s="99" t="s">
        <v>919</v>
      </c>
      <c r="E250" s="99" t="s">
        <v>920</v>
      </c>
      <c r="F250" s="99" t="s">
        <v>58</v>
      </c>
      <c r="G250" s="99">
        <f>SUM(COUNTIFS(H250:AA250,{"Föreläggande";"Föreläggande vid vite";"Anmärkning";"Avstående från ingripande"},$H$9:$AA$9,"&lt;&gt;*KF*"))</f>
        <v>0</v>
      </c>
      <c r="H250" s="101" t="s">
        <v>53</v>
      </c>
      <c r="I250" s="101"/>
      <c r="J250" s="101" t="s">
        <v>53</v>
      </c>
      <c r="K250" s="101" t="s">
        <v>53</v>
      </c>
      <c r="L250" s="101" t="s">
        <v>53</v>
      </c>
      <c r="M250" s="101" t="s">
        <v>53</v>
      </c>
      <c r="N250" s="101" t="s">
        <v>53</v>
      </c>
      <c r="O250" s="101" t="s">
        <v>53</v>
      </c>
      <c r="P250" s="101" t="s">
        <v>53</v>
      </c>
      <c r="Q250" s="101" t="s">
        <v>53</v>
      </c>
      <c r="R250" s="101" t="s">
        <v>53</v>
      </c>
      <c r="S250" s="101" t="s">
        <v>53</v>
      </c>
      <c r="T250" s="101"/>
      <c r="U250" s="101" t="s">
        <v>53</v>
      </c>
      <c r="V250" s="101" t="s">
        <v>53</v>
      </c>
      <c r="W250" s="101" t="s">
        <v>53</v>
      </c>
      <c r="X250" s="101" t="s">
        <v>53</v>
      </c>
      <c r="Y250" s="101" t="s">
        <v>53</v>
      </c>
      <c r="Z250" s="101"/>
      <c r="AA250" s="106" t="s">
        <v>53</v>
      </c>
      <c r="AB250" s="88"/>
      <c r="AC250" s="88"/>
    </row>
    <row r="251" spans="1:29" ht="13.9" customHeight="1" x14ac:dyDescent="0.25">
      <c r="A251" s="99" t="s">
        <v>43</v>
      </c>
      <c r="B251" s="99" t="s">
        <v>474</v>
      </c>
      <c r="C251" s="99" t="s">
        <v>341</v>
      </c>
      <c r="D251" s="99" t="s">
        <v>921</v>
      </c>
      <c r="E251" s="99" t="s">
        <v>922</v>
      </c>
      <c r="F251" s="99" t="s">
        <v>58</v>
      </c>
      <c r="G251" s="99">
        <f>SUM(COUNTIFS(H251:AA251,{"Föreläggande";"Föreläggande vid vite";"Anmärkning";"Avstående från ingripande"},$H$9:$AA$9,"&lt;&gt;*KF*"))</f>
        <v>1</v>
      </c>
      <c r="H251" s="101" t="s">
        <v>54</v>
      </c>
      <c r="I251" s="101"/>
      <c r="J251" s="101" t="s">
        <v>54</v>
      </c>
      <c r="K251" s="101" t="s">
        <v>53</v>
      </c>
      <c r="L251" s="101" t="s">
        <v>53</v>
      </c>
      <c r="M251" s="101" t="s">
        <v>53</v>
      </c>
      <c r="N251" s="101" t="s">
        <v>53</v>
      </c>
      <c r="O251" s="101" t="s">
        <v>53</v>
      </c>
      <c r="P251" s="101" t="s">
        <v>53</v>
      </c>
      <c r="Q251" s="101" t="s">
        <v>53</v>
      </c>
      <c r="R251" s="101" t="s">
        <v>53</v>
      </c>
      <c r="S251" s="101" t="s">
        <v>53</v>
      </c>
      <c r="T251" s="101"/>
      <c r="U251" s="101" t="s">
        <v>53</v>
      </c>
      <c r="V251" s="101" t="s">
        <v>53</v>
      </c>
      <c r="W251" s="101" t="s">
        <v>53</v>
      </c>
      <c r="X251" s="101" t="s">
        <v>53</v>
      </c>
      <c r="Y251" s="101" t="s">
        <v>53</v>
      </c>
      <c r="Z251" s="101"/>
      <c r="AA251" s="106" t="s">
        <v>53</v>
      </c>
      <c r="AB251" s="88"/>
      <c r="AC251" s="88"/>
    </row>
    <row r="252" spans="1:29" ht="13.9" customHeight="1" x14ac:dyDescent="0.25">
      <c r="A252" s="99" t="s">
        <v>43</v>
      </c>
      <c r="B252" s="99" t="s">
        <v>474</v>
      </c>
      <c r="C252" s="99" t="s">
        <v>342</v>
      </c>
      <c r="D252" s="99" t="s">
        <v>923</v>
      </c>
      <c r="E252" s="99" t="s">
        <v>924</v>
      </c>
      <c r="F252" s="99" t="s">
        <v>58</v>
      </c>
      <c r="G252" s="99">
        <f>SUM(COUNTIFS(H252:AA252,{"Föreläggande";"Föreläggande vid vite";"Anmärkning";"Avstående från ingripande"},$H$9:$AA$9,"&lt;&gt;*KF*"))</f>
        <v>0</v>
      </c>
      <c r="H252" s="101" t="s">
        <v>53</v>
      </c>
      <c r="I252" s="101"/>
      <c r="J252" s="101" t="s">
        <v>53</v>
      </c>
      <c r="K252" s="101" t="s">
        <v>53</v>
      </c>
      <c r="L252" s="101" t="s">
        <v>53</v>
      </c>
      <c r="M252" s="101" t="s">
        <v>53</v>
      </c>
      <c r="N252" s="101" t="s">
        <v>53</v>
      </c>
      <c r="O252" s="101" t="s">
        <v>53</v>
      </c>
      <c r="P252" s="101" t="s">
        <v>53</v>
      </c>
      <c r="Q252" s="101" t="s">
        <v>53</v>
      </c>
      <c r="R252" s="101" t="s">
        <v>53</v>
      </c>
      <c r="S252" s="101" t="s">
        <v>53</v>
      </c>
      <c r="T252" s="101"/>
      <c r="U252" s="101" t="s">
        <v>53</v>
      </c>
      <c r="V252" s="101" t="s">
        <v>53</v>
      </c>
      <c r="W252" s="101" t="s">
        <v>53</v>
      </c>
      <c r="X252" s="101" t="s">
        <v>53</v>
      </c>
      <c r="Y252" s="101" t="s">
        <v>53</v>
      </c>
      <c r="Z252" s="101"/>
      <c r="AA252" s="106" t="s">
        <v>53</v>
      </c>
      <c r="AB252" s="88"/>
      <c r="AC252" s="88"/>
    </row>
    <row r="253" spans="1:29" ht="13.9" customHeight="1" x14ac:dyDescent="0.25">
      <c r="A253" s="99" t="s">
        <v>43</v>
      </c>
      <c r="B253" s="99" t="s">
        <v>474</v>
      </c>
      <c r="C253" s="99" t="s">
        <v>343</v>
      </c>
      <c r="D253" s="99" t="s">
        <v>925</v>
      </c>
      <c r="E253" s="99" t="s">
        <v>926</v>
      </c>
      <c r="F253" s="99" t="s">
        <v>58</v>
      </c>
      <c r="G253" s="99">
        <f>SUM(COUNTIFS(H253:AA253,{"Föreläggande";"Föreläggande vid vite";"Anmärkning";"Avstående från ingripande"},$H$9:$AA$9,"&lt;&gt;*KF*"))</f>
        <v>0</v>
      </c>
      <c r="H253" s="101" t="s">
        <v>53</v>
      </c>
      <c r="I253" s="101"/>
      <c r="J253" s="101" t="s">
        <v>53</v>
      </c>
      <c r="K253" s="101" t="s">
        <v>53</v>
      </c>
      <c r="L253" s="101" t="s">
        <v>53</v>
      </c>
      <c r="M253" s="101" t="s">
        <v>53</v>
      </c>
      <c r="N253" s="101" t="s">
        <v>53</v>
      </c>
      <c r="O253" s="101" t="s">
        <v>53</v>
      </c>
      <c r="P253" s="101" t="s">
        <v>53</v>
      </c>
      <c r="Q253" s="101" t="s">
        <v>53</v>
      </c>
      <c r="R253" s="101" t="s">
        <v>53</v>
      </c>
      <c r="S253" s="101" t="s">
        <v>53</v>
      </c>
      <c r="T253" s="101"/>
      <c r="U253" s="101" t="s">
        <v>53</v>
      </c>
      <c r="V253" s="101" t="s">
        <v>53</v>
      </c>
      <c r="W253" s="101" t="s">
        <v>53</v>
      </c>
      <c r="X253" s="101" t="s">
        <v>53</v>
      </c>
      <c r="Y253" s="101" t="s">
        <v>53</v>
      </c>
      <c r="Z253" s="101"/>
      <c r="AA253" s="106" t="s">
        <v>53</v>
      </c>
      <c r="AB253" s="88"/>
      <c r="AC253" s="88"/>
    </row>
    <row r="254" spans="1:29" ht="13.9" customHeight="1" x14ac:dyDescent="0.25">
      <c r="A254" s="99" t="s">
        <v>44</v>
      </c>
      <c r="B254" s="99" t="s">
        <v>35</v>
      </c>
      <c r="C254" s="99" t="s">
        <v>344</v>
      </c>
      <c r="D254" s="99" t="s">
        <v>927</v>
      </c>
      <c r="E254" s="99" t="s">
        <v>928</v>
      </c>
      <c r="F254" s="99" t="s">
        <v>58</v>
      </c>
      <c r="G254" s="99">
        <f>SUM(COUNTIFS(H254:AA254,{"Föreläggande";"Föreläggande vid vite";"Anmärkning";"Avstående från ingripande"},$H$9:$AA$9,"&lt;&gt;*KF*"))</f>
        <v>1</v>
      </c>
      <c r="H254" s="101" t="s">
        <v>54</v>
      </c>
      <c r="I254" s="101"/>
      <c r="J254" s="101" t="s">
        <v>53</v>
      </c>
      <c r="K254" s="101" t="s">
        <v>53</v>
      </c>
      <c r="L254" s="101" t="s">
        <v>53</v>
      </c>
      <c r="M254" s="101" t="s">
        <v>53</v>
      </c>
      <c r="N254" s="101" t="s">
        <v>53</v>
      </c>
      <c r="O254" s="101" t="s">
        <v>53</v>
      </c>
      <c r="P254" s="101" t="s">
        <v>53</v>
      </c>
      <c r="Q254" s="101" t="s">
        <v>54</v>
      </c>
      <c r="R254" s="101" t="s">
        <v>53</v>
      </c>
      <c r="S254" s="101" t="s">
        <v>53</v>
      </c>
      <c r="T254" s="101"/>
      <c r="U254" s="101" t="s">
        <v>53</v>
      </c>
      <c r="V254" s="101" t="s">
        <v>53</v>
      </c>
      <c r="W254" s="101" t="s">
        <v>53</v>
      </c>
      <c r="X254" s="101" t="s">
        <v>53</v>
      </c>
      <c r="Y254" s="101" t="s">
        <v>53</v>
      </c>
      <c r="Z254" s="101"/>
      <c r="AA254" s="106" t="s">
        <v>53</v>
      </c>
      <c r="AB254" s="88"/>
      <c r="AC254" s="88"/>
    </row>
    <row r="255" spans="1:29" ht="13.9" customHeight="1" x14ac:dyDescent="0.25">
      <c r="A255" s="99" t="s">
        <v>51</v>
      </c>
      <c r="B255" s="99" t="s">
        <v>489</v>
      </c>
      <c r="C255" s="99" t="s">
        <v>345</v>
      </c>
      <c r="D255" s="99" t="s">
        <v>929</v>
      </c>
      <c r="E255" s="99" t="s">
        <v>930</v>
      </c>
      <c r="F255" s="99" t="s">
        <v>58</v>
      </c>
      <c r="G255" s="99">
        <f>SUM(COUNTIFS(H255:AA255,{"Föreläggande";"Föreläggande vid vite";"Anmärkning";"Avstående från ingripande"},$H$9:$AA$9,"&lt;&gt;*KF*"))</f>
        <v>0</v>
      </c>
      <c r="H255" s="101" t="s">
        <v>53</v>
      </c>
      <c r="I255" s="101"/>
      <c r="J255" s="101" t="s">
        <v>53</v>
      </c>
      <c r="K255" s="101" t="s">
        <v>53</v>
      </c>
      <c r="L255" s="101" t="s">
        <v>53</v>
      </c>
      <c r="M255" s="101" t="s">
        <v>53</v>
      </c>
      <c r="N255" s="101" t="s">
        <v>53</v>
      </c>
      <c r="O255" s="101" t="s">
        <v>53</v>
      </c>
      <c r="P255" s="101" t="s">
        <v>53</v>
      </c>
      <c r="Q255" s="101" t="s">
        <v>53</v>
      </c>
      <c r="R255" s="101" t="s">
        <v>53</v>
      </c>
      <c r="S255" s="101" t="s">
        <v>53</v>
      </c>
      <c r="T255" s="101"/>
      <c r="U255" s="101" t="s">
        <v>53</v>
      </c>
      <c r="V255" s="101" t="s">
        <v>53</v>
      </c>
      <c r="W255" s="101" t="s">
        <v>53</v>
      </c>
      <c r="X255" s="101" t="s">
        <v>53</v>
      </c>
      <c r="Y255" s="101" t="s">
        <v>53</v>
      </c>
      <c r="Z255" s="101"/>
      <c r="AA255" s="106" t="s">
        <v>53</v>
      </c>
      <c r="AB255" s="88"/>
      <c r="AC255" s="88"/>
    </row>
    <row r="256" spans="1:29" ht="13.9" customHeight="1" x14ac:dyDescent="0.25">
      <c r="A256" s="99" t="s">
        <v>51</v>
      </c>
      <c r="B256" s="99" t="s">
        <v>489</v>
      </c>
      <c r="C256" s="99" t="s">
        <v>346</v>
      </c>
      <c r="D256" s="99" t="s">
        <v>931</v>
      </c>
      <c r="E256" s="99" t="s">
        <v>932</v>
      </c>
      <c r="F256" s="99" t="s">
        <v>58</v>
      </c>
      <c r="G256" s="99">
        <f>SUM(COUNTIFS(H256:AA256,{"Föreläggande";"Föreläggande vid vite";"Anmärkning";"Avstående från ingripande"},$H$9:$AA$9,"&lt;&gt;*KF*"))</f>
        <v>0</v>
      </c>
      <c r="H256" s="101" t="s">
        <v>53</v>
      </c>
      <c r="I256" s="101"/>
      <c r="J256" s="101" t="s">
        <v>53</v>
      </c>
      <c r="K256" s="101" t="s">
        <v>53</v>
      </c>
      <c r="L256" s="101" t="s">
        <v>53</v>
      </c>
      <c r="M256" s="101" t="s">
        <v>53</v>
      </c>
      <c r="N256" s="101" t="s">
        <v>53</v>
      </c>
      <c r="O256" s="101" t="s">
        <v>53</v>
      </c>
      <c r="P256" s="101" t="s">
        <v>53</v>
      </c>
      <c r="Q256" s="101" t="s">
        <v>53</v>
      </c>
      <c r="R256" s="101" t="s">
        <v>53</v>
      </c>
      <c r="S256" s="101" t="s">
        <v>53</v>
      </c>
      <c r="T256" s="101"/>
      <c r="U256" s="101" t="s">
        <v>53</v>
      </c>
      <c r="V256" s="101" t="s">
        <v>53</v>
      </c>
      <c r="W256" s="101" t="s">
        <v>53</v>
      </c>
      <c r="X256" s="101" t="s">
        <v>53</v>
      </c>
      <c r="Y256" s="101" t="s">
        <v>53</v>
      </c>
      <c r="Z256" s="101"/>
      <c r="AA256" s="106" t="s">
        <v>53</v>
      </c>
      <c r="AB256" s="88"/>
      <c r="AC256" s="88"/>
    </row>
    <row r="257" spans="1:29" ht="13.9" customHeight="1" x14ac:dyDescent="0.25">
      <c r="A257" s="99" t="s">
        <v>51</v>
      </c>
      <c r="B257" s="99" t="s">
        <v>489</v>
      </c>
      <c r="C257" s="99" t="s">
        <v>347</v>
      </c>
      <c r="D257" s="99" t="s">
        <v>933</v>
      </c>
      <c r="E257" s="99" t="s">
        <v>934</v>
      </c>
      <c r="F257" s="99" t="s">
        <v>58</v>
      </c>
      <c r="G257" s="99">
        <f>SUM(COUNTIFS(H257:AA257,{"Föreläggande";"Föreläggande vid vite";"Anmärkning";"Avstående från ingripande"},$H$9:$AA$9,"&lt;&gt;*KF*"))</f>
        <v>0</v>
      </c>
      <c r="H257" s="101" t="s">
        <v>53</v>
      </c>
      <c r="I257" s="101"/>
      <c r="J257" s="101" t="s">
        <v>53</v>
      </c>
      <c r="K257" s="101" t="s">
        <v>53</v>
      </c>
      <c r="L257" s="101" t="s">
        <v>53</v>
      </c>
      <c r="M257" s="101" t="s">
        <v>53</v>
      </c>
      <c r="N257" s="101" t="s">
        <v>53</v>
      </c>
      <c r="O257" s="101" t="s">
        <v>53</v>
      </c>
      <c r="P257" s="101" t="s">
        <v>53</v>
      </c>
      <c r="Q257" s="101" t="s">
        <v>53</v>
      </c>
      <c r="R257" s="101" t="s">
        <v>53</v>
      </c>
      <c r="S257" s="101" t="s">
        <v>53</v>
      </c>
      <c r="T257" s="101"/>
      <c r="U257" s="101" t="s">
        <v>53</v>
      </c>
      <c r="V257" s="101" t="s">
        <v>53</v>
      </c>
      <c r="W257" s="101" t="s">
        <v>53</v>
      </c>
      <c r="X257" s="101" t="s">
        <v>53</v>
      </c>
      <c r="Y257" s="101" t="s">
        <v>53</v>
      </c>
      <c r="Z257" s="101"/>
      <c r="AA257" s="106" t="s">
        <v>53</v>
      </c>
      <c r="AB257" s="88"/>
      <c r="AC257" s="88"/>
    </row>
    <row r="258" spans="1:29" ht="13.9" customHeight="1" x14ac:dyDescent="0.25">
      <c r="A258" s="99" t="s">
        <v>44</v>
      </c>
      <c r="B258" s="99" t="s">
        <v>490</v>
      </c>
      <c r="C258" s="99" t="s">
        <v>348</v>
      </c>
      <c r="D258" s="99" t="s">
        <v>935</v>
      </c>
      <c r="E258" s="99" t="s">
        <v>936</v>
      </c>
      <c r="F258" s="99" t="s">
        <v>58</v>
      </c>
      <c r="G258" s="99">
        <f>SUM(COUNTIFS(H258:AA258,{"Föreläggande";"Föreläggande vid vite";"Anmärkning";"Avstående från ingripande"},$H$9:$AA$9,"&lt;&gt;*KF*"))</f>
        <v>0</v>
      </c>
      <c r="H258" s="101" t="s">
        <v>53</v>
      </c>
      <c r="I258" s="101"/>
      <c r="J258" s="101" t="s">
        <v>53</v>
      </c>
      <c r="K258" s="101" t="s">
        <v>53</v>
      </c>
      <c r="L258" s="101" t="s">
        <v>53</v>
      </c>
      <c r="M258" s="101" t="s">
        <v>53</v>
      </c>
      <c r="N258" s="101" t="s">
        <v>53</v>
      </c>
      <c r="O258" s="101" t="s">
        <v>53</v>
      </c>
      <c r="P258" s="101" t="s">
        <v>53</v>
      </c>
      <c r="Q258" s="101" t="s">
        <v>53</v>
      </c>
      <c r="R258" s="101" t="s">
        <v>53</v>
      </c>
      <c r="S258" s="101" t="s">
        <v>53</v>
      </c>
      <c r="T258" s="101"/>
      <c r="U258" s="101" t="s">
        <v>53</v>
      </c>
      <c r="V258" s="101" t="s">
        <v>53</v>
      </c>
      <c r="W258" s="101" t="s">
        <v>53</v>
      </c>
      <c r="X258" s="101" t="s">
        <v>53</v>
      </c>
      <c r="Y258" s="101" t="s">
        <v>53</v>
      </c>
      <c r="Z258" s="101"/>
      <c r="AA258" s="106" t="s">
        <v>53</v>
      </c>
      <c r="AB258" s="88"/>
      <c r="AC258" s="88"/>
    </row>
    <row r="259" spans="1:29" ht="13.9" customHeight="1" x14ac:dyDescent="0.25">
      <c r="A259" s="99" t="s">
        <v>51</v>
      </c>
      <c r="B259" s="99" t="s">
        <v>489</v>
      </c>
      <c r="C259" s="99" t="s">
        <v>349</v>
      </c>
      <c r="D259" s="99" t="s">
        <v>937</v>
      </c>
      <c r="E259" s="99" t="s">
        <v>938</v>
      </c>
      <c r="F259" s="99" t="s">
        <v>58</v>
      </c>
      <c r="G259" s="99">
        <f>SUM(COUNTIFS(H259:AA259,{"Föreläggande";"Föreläggande vid vite";"Anmärkning";"Avstående från ingripande"},$H$9:$AA$9,"&lt;&gt;*KF*"))</f>
        <v>1</v>
      </c>
      <c r="H259" s="101" t="s">
        <v>54</v>
      </c>
      <c r="I259" s="101"/>
      <c r="J259" s="101" t="s">
        <v>53</v>
      </c>
      <c r="K259" s="101" t="s">
        <v>54</v>
      </c>
      <c r="L259" s="101" t="s">
        <v>53</v>
      </c>
      <c r="M259" s="101" t="s">
        <v>53</v>
      </c>
      <c r="N259" s="101" t="s">
        <v>53</v>
      </c>
      <c r="O259" s="101" t="s">
        <v>53</v>
      </c>
      <c r="P259" s="101" t="s">
        <v>53</v>
      </c>
      <c r="Q259" s="101" t="s">
        <v>53</v>
      </c>
      <c r="R259" s="101" t="s">
        <v>53</v>
      </c>
      <c r="S259" s="101" t="s">
        <v>53</v>
      </c>
      <c r="T259" s="101"/>
      <c r="U259" s="101" t="s">
        <v>53</v>
      </c>
      <c r="V259" s="101" t="s">
        <v>53</v>
      </c>
      <c r="W259" s="101" t="s">
        <v>53</v>
      </c>
      <c r="X259" s="101" t="s">
        <v>53</v>
      </c>
      <c r="Y259" s="101" t="s">
        <v>53</v>
      </c>
      <c r="Z259" s="101"/>
      <c r="AA259" s="106" t="s">
        <v>53</v>
      </c>
      <c r="AB259" s="88"/>
      <c r="AC259" s="88"/>
    </row>
    <row r="260" spans="1:29" ht="13.9" customHeight="1" x14ac:dyDescent="0.25">
      <c r="A260" s="99" t="s">
        <v>60</v>
      </c>
      <c r="B260" s="99" t="s">
        <v>491</v>
      </c>
      <c r="C260" s="99" t="s">
        <v>350</v>
      </c>
      <c r="D260" s="99" t="s">
        <v>939</v>
      </c>
      <c r="E260" s="99" t="s">
        <v>940</v>
      </c>
      <c r="F260" s="99" t="s">
        <v>58</v>
      </c>
      <c r="G260" s="99">
        <f>SUM(COUNTIFS(H260:AA260,{"Föreläggande";"Föreläggande vid vite";"Anmärkning";"Avstående från ingripande"},$H$9:$AA$9,"&lt;&gt;*KF*"))</f>
        <v>0</v>
      </c>
      <c r="H260" s="101" t="s">
        <v>53</v>
      </c>
      <c r="I260" s="101"/>
      <c r="J260" s="101" t="s">
        <v>53</v>
      </c>
      <c r="K260" s="101" t="s">
        <v>53</v>
      </c>
      <c r="L260" s="101" t="s">
        <v>53</v>
      </c>
      <c r="M260" s="101" t="s">
        <v>53</v>
      </c>
      <c r="N260" s="101" t="s">
        <v>53</v>
      </c>
      <c r="O260" s="101" t="s">
        <v>53</v>
      </c>
      <c r="P260" s="101" t="s">
        <v>53</v>
      </c>
      <c r="Q260" s="101" t="s">
        <v>53</v>
      </c>
      <c r="R260" s="101" t="s">
        <v>53</v>
      </c>
      <c r="S260" s="101" t="s">
        <v>53</v>
      </c>
      <c r="T260" s="101"/>
      <c r="U260" s="101" t="s">
        <v>53</v>
      </c>
      <c r="V260" s="101" t="s">
        <v>53</v>
      </c>
      <c r="W260" s="101" t="s">
        <v>53</v>
      </c>
      <c r="X260" s="101" t="s">
        <v>53</v>
      </c>
      <c r="Y260" s="101" t="s">
        <v>53</v>
      </c>
      <c r="Z260" s="101"/>
      <c r="AA260" s="106" t="s">
        <v>53</v>
      </c>
      <c r="AB260" s="88"/>
      <c r="AC260" s="88"/>
    </row>
    <row r="261" spans="1:29" ht="13.9" customHeight="1" x14ac:dyDescent="0.25">
      <c r="A261" s="99" t="s">
        <v>44</v>
      </c>
      <c r="B261" s="99" t="s">
        <v>36</v>
      </c>
      <c r="C261" s="99" t="s">
        <v>351</v>
      </c>
      <c r="D261" s="99" t="s">
        <v>941</v>
      </c>
      <c r="E261" s="99" t="s">
        <v>942</v>
      </c>
      <c r="F261" s="99" t="s">
        <v>58</v>
      </c>
      <c r="G261" s="99">
        <f>SUM(COUNTIFS(H261:AA261,{"Föreläggande";"Föreläggande vid vite";"Anmärkning";"Avstående från ingripande"},$H$9:$AA$9,"&lt;&gt;*KF*"))</f>
        <v>0</v>
      </c>
      <c r="H261" s="101" t="s">
        <v>53</v>
      </c>
      <c r="I261" s="101"/>
      <c r="J261" s="101" t="s">
        <v>53</v>
      </c>
      <c r="K261" s="101" t="s">
        <v>53</v>
      </c>
      <c r="L261" s="101" t="s">
        <v>53</v>
      </c>
      <c r="M261" s="101" t="s">
        <v>53</v>
      </c>
      <c r="N261" s="101" t="s">
        <v>53</v>
      </c>
      <c r="O261" s="101" t="s">
        <v>53</v>
      </c>
      <c r="P261" s="101" t="s">
        <v>53</v>
      </c>
      <c r="Q261" s="101" t="s">
        <v>53</v>
      </c>
      <c r="R261" s="101" t="s">
        <v>53</v>
      </c>
      <c r="S261" s="101" t="s">
        <v>53</v>
      </c>
      <c r="T261" s="101"/>
      <c r="U261" s="101" t="s">
        <v>53</v>
      </c>
      <c r="V261" s="101" t="s">
        <v>53</v>
      </c>
      <c r="W261" s="101" t="s">
        <v>53</v>
      </c>
      <c r="X261" s="101" t="s">
        <v>53</v>
      </c>
      <c r="Y261" s="101" t="s">
        <v>53</v>
      </c>
      <c r="Z261" s="101"/>
      <c r="AA261" s="106" t="s">
        <v>53</v>
      </c>
      <c r="AB261" s="88"/>
      <c r="AC261" s="88"/>
    </row>
    <row r="262" spans="1:29" ht="13.9" customHeight="1" x14ac:dyDescent="0.25">
      <c r="A262" s="99" t="s">
        <v>49</v>
      </c>
      <c r="B262" s="99" t="s">
        <v>492</v>
      </c>
      <c r="C262" s="99" t="s">
        <v>352</v>
      </c>
      <c r="D262" s="99" t="s">
        <v>943</v>
      </c>
      <c r="E262" s="99" t="s">
        <v>944</v>
      </c>
      <c r="F262" s="99" t="s">
        <v>58</v>
      </c>
      <c r="G262" s="99">
        <f>SUM(COUNTIFS(H262:AA262,{"Föreläggande";"Föreläggande vid vite";"Anmärkning";"Avstående från ingripande"},$H$9:$AA$9,"&lt;&gt;*KF*"))</f>
        <v>0</v>
      </c>
      <c r="H262" s="101" t="s">
        <v>53</v>
      </c>
      <c r="I262" s="101"/>
      <c r="J262" s="101" t="s">
        <v>53</v>
      </c>
      <c r="K262" s="101" t="s">
        <v>53</v>
      </c>
      <c r="L262" s="101" t="s">
        <v>53</v>
      </c>
      <c r="M262" s="101" t="s">
        <v>53</v>
      </c>
      <c r="N262" s="101" t="s">
        <v>53</v>
      </c>
      <c r="O262" s="101" t="s">
        <v>53</v>
      </c>
      <c r="P262" s="101" t="s">
        <v>53</v>
      </c>
      <c r="Q262" s="101" t="s">
        <v>53</v>
      </c>
      <c r="R262" s="101" t="s">
        <v>53</v>
      </c>
      <c r="S262" s="101" t="s">
        <v>53</v>
      </c>
      <c r="T262" s="101"/>
      <c r="U262" s="101" t="s">
        <v>53</v>
      </c>
      <c r="V262" s="101" t="s">
        <v>53</v>
      </c>
      <c r="W262" s="101" t="s">
        <v>53</v>
      </c>
      <c r="X262" s="101" t="s">
        <v>53</v>
      </c>
      <c r="Y262" s="101" t="s">
        <v>53</v>
      </c>
      <c r="Z262" s="101"/>
      <c r="AA262" s="106" t="s">
        <v>53</v>
      </c>
      <c r="AB262" s="88"/>
      <c r="AC262" s="88"/>
    </row>
    <row r="263" spans="1:29" ht="13.9" customHeight="1" x14ac:dyDescent="0.25">
      <c r="A263" s="99" t="s">
        <v>44</v>
      </c>
      <c r="B263" s="99" t="s">
        <v>36</v>
      </c>
      <c r="C263" s="99" t="s">
        <v>353</v>
      </c>
      <c r="D263" s="99" t="s">
        <v>945</v>
      </c>
      <c r="E263" s="99" t="s">
        <v>946</v>
      </c>
      <c r="F263" s="99" t="s">
        <v>58</v>
      </c>
      <c r="G263" s="99">
        <f>SUM(COUNTIFS(H263:AA263,{"Föreläggande";"Föreläggande vid vite";"Anmärkning";"Avstående från ingripande"},$H$9:$AA$9,"&lt;&gt;*KF*"))</f>
        <v>1</v>
      </c>
      <c r="H263" s="101" t="s">
        <v>53</v>
      </c>
      <c r="I263" s="101"/>
      <c r="J263" s="101" t="s">
        <v>53</v>
      </c>
      <c r="K263" s="101" t="s">
        <v>53</v>
      </c>
      <c r="L263" s="101" t="s">
        <v>53</v>
      </c>
      <c r="M263" s="101" t="s">
        <v>53</v>
      </c>
      <c r="N263" s="101" t="s">
        <v>53</v>
      </c>
      <c r="O263" s="101" t="s">
        <v>53</v>
      </c>
      <c r="P263" s="101" t="s">
        <v>53</v>
      </c>
      <c r="Q263" s="101" t="s">
        <v>53</v>
      </c>
      <c r="R263" s="101" t="s">
        <v>53</v>
      </c>
      <c r="S263" s="101" t="s">
        <v>53</v>
      </c>
      <c r="T263" s="101"/>
      <c r="U263" s="101" t="s">
        <v>54</v>
      </c>
      <c r="V263" s="101" t="s">
        <v>53</v>
      </c>
      <c r="W263" s="101" t="s">
        <v>54</v>
      </c>
      <c r="X263" s="101" t="s">
        <v>54</v>
      </c>
      <c r="Y263" s="101" t="s">
        <v>54</v>
      </c>
      <c r="Z263" s="101"/>
      <c r="AA263" s="106" t="s">
        <v>53</v>
      </c>
      <c r="AB263" s="88"/>
      <c r="AC263" s="88"/>
    </row>
    <row r="264" spans="1:29" ht="13.9" customHeight="1" x14ac:dyDescent="0.25">
      <c r="A264" s="99" t="s">
        <v>49</v>
      </c>
      <c r="B264" s="99" t="s">
        <v>493</v>
      </c>
      <c r="C264" s="99" t="s">
        <v>354</v>
      </c>
      <c r="D264" s="99" t="s">
        <v>947</v>
      </c>
      <c r="E264" s="99" t="s">
        <v>948</v>
      </c>
      <c r="F264" s="99" t="s">
        <v>58</v>
      </c>
      <c r="G264" s="99">
        <f>SUM(COUNTIFS(H264:AA264,{"Föreläggande";"Föreläggande vid vite";"Anmärkning";"Avstående från ingripande"},$H$9:$AA$9,"&lt;&gt;*KF*"))</f>
        <v>0</v>
      </c>
      <c r="H264" s="101" t="s">
        <v>53</v>
      </c>
      <c r="I264" s="101"/>
      <c r="J264" s="101" t="s">
        <v>53</v>
      </c>
      <c r="K264" s="101" t="s">
        <v>53</v>
      </c>
      <c r="L264" s="101" t="s">
        <v>53</v>
      </c>
      <c r="M264" s="101" t="s">
        <v>53</v>
      </c>
      <c r="N264" s="101" t="s">
        <v>53</v>
      </c>
      <c r="O264" s="101" t="s">
        <v>53</v>
      </c>
      <c r="P264" s="101" t="s">
        <v>53</v>
      </c>
      <c r="Q264" s="101" t="s">
        <v>53</v>
      </c>
      <c r="R264" s="101" t="s">
        <v>53</v>
      </c>
      <c r="S264" s="101" t="s">
        <v>53</v>
      </c>
      <c r="T264" s="101"/>
      <c r="U264" s="101" t="s">
        <v>53</v>
      </c>
      <c r="V264" s="101" t="s">
        <v>53</v>
      </c>
      <c r="W264" s="101" t="s">
        <v>53</v>
      </c>
      <c r="X264" s="101" t="s">
        <v>53</v>
      </c>
      <c r="Y264" s="101" t="s">
        <v>53</v>
      </c>
      <c r="Z264" s="101"/>
      <c r="AA264" s="106" t="s">
        <v>53</v>
      </c>
      <c r="AB264" s="88"/>
      <c r="AC264" s="88"/>
    </row>
    <row r="265" spans="1:29" ht="13.9" customHeight="1" x14ac:dyDescent="0.25">
      <c r="A265" s="99" t="s">
        <v>60</v>
      </c>
      <c r="B265" s="99" t="s">
        <v>491</v>
      </c>
      <c r="C265" s="99" t="s">
        <v>355</v>
      </c>
      <c r="D265" s="99" t="s">
        <v>949</v>
      </c>
      <c r="E265" s="99" t="s">
        <v>950</v>
      </c>
      <c r="F265" s="99" t="s">
        <v>58</v>
      </c>
      <c r="G265" s="99">
        <f>SUM(COUNTIFS(H265:AA265,{"Föreläggande";"Föreläggande vid vite";"Anmärkning";"Avstående från ingripande"},$H$9:$AA$9,"&lt;&gt;*KF*"))</f>
        <v>0</v>
      </c>
      <c r="H265" s="101" t="s">
        <v>53</v>
      </c>
      <c r="I265" s="101"/>
      <c r="J265" s="101" t="s">
        <v>53</v>
      </c>
      <c r="K265" s="101" t="s">
        <v>53</v>
      </c>
      <c r="L265" s="101" t="s">
        <v>53</v>
      </c>
      <c r="M265" s="101" t="s">
        <v>53</v>
      </c>
      <c r="N265" s="101" t="s">
        <v>53</v>
      </c>
      <c r="O265" s="101" t="s">
        <v>53</v>
      </c>
      <c r="P265" s="101" t="s">
        <v>53</v>
      </c>
      <c r="Q265" s="101" t="s">
        <v>53</v>
      </c>
      <c r="R265" s="101" t="s">
        <v>53</v>
      </c>
      <c r="S265" s="101" t="s">
        <v>53</v>
      </c>
      <c r="T265" s="101"/>
      <c r="U265" s="101" t="s">
        <v>53</v>
      </c>
      <c r="V265" s="101" t="s">
        <v>53</v>
      </c>
      <c r="W265" s="101" t="s">
        <v>53</v>
      </c>
      <c r="X265" s="101" t="s">
        <v>53</v>
      </c>
      <c r="Y265" s="101" t="s">
        <v>53</v>
      </c>
      <c r="Z265" s="101"/>
      <c r="AA265" s="106" t="s">
        <v>53</v>
      </c>
      <c r="AB265" s="88"/>
      <c r="AC265" s="88"/>
    </row>
    <row r="266" spans="1:29" ht="13.9" customHeight="1" x14ac:dyDescent="0.25">
      <c r="A266" s="99" t="s">
        <v>51</v>
      </c>
      <c r="B266" s="99" t="s">
        <v>489</v>
      </c>
      <c r="C266" s="99" t="s">
        <v>356</v>
      </c>
      <c r="D266" s="99" t="s">
        <v>951</v>
      </c>
      <c r="E266" s="99" t="s">
        <v>952</v>
      </c>
      <c r="F266" s="99" t="s">
        <v>58</v>
      </c>
      <c r="G266" s="99">
        <f>SUM(COUNTIFS(H266:AA266,{"Föreläggande";"Föreläggande vid vite";"Anmärkning";"Avstående från ingripande"},$H$9:$AA$9,"&lt;&gt;*KF*"))</f>
        <v>1</v>
      </c>
      <c r="H266" s="101" t="s">
        <v>54</v>
      </c>
      <c r="I266" s="101"/>
      <c r="J266" s="101" t="s">
        <v>53</v>
      </c>
      <c r="K266" s="101" t="s">
        <v>53</v>
      </c>
      <c r="L266" s="101" t="s">
        <v>53</v>
      </c>
      <c r="M266" s="101" t="s">
        <v>53</v>
      </c>
      <c r="N266" s="101" t="s">
        <v>53</v>
      </c>
      <c r="O266" s="101" t="s">
        <v>53</v>
      </c>
      <c r="P266" s="101" t="s">
        <v>53</v>
      </c>
      <c r="Q266" s="101" t="s">
        <v>54</v>
      </c>
      <c r="R266" s="101" t="s">
        <v>53</v>
      </c>
      <c r="S266" s="101" t="s">
        <v>53</v>
      </c>
      <c r="T266" s="101"/>
      <c r="U266" s="101" t="s">
        <v>53</v>
      </c>
      <c r="V266" s="101" t="s">
        <v>53</v>
      </c>
      <c r="W266" s="101" t="s">
        <v>53</v>
      </c>
      <c r="X266" s="101" t="s">
        <v>53</v>
      </c>
      <c r="Y266" s="101" t="s">
        <v>53</v>
      </c>
      <c r="Z266" s="101"/>
      <c r="AA266" s="106" t="s">
        <v>53</v>
      </c>
      <c r="AB266" s="88"/>
      <c r="AC266" s="88"/>
    </row>
    <row r="267" spans="1:29" ht="13.9" customHeight="1" x14ac:dyDescent="0.25">
      <c r="A267" s="99" t="s">
        <v>43</v>
      </c>
      <c r="B267" s="99" t="s">
        <v>445</v>
      </c>
      <c r="C267" s="99" t="s">
        <v>357</v>
      </c>
      <c r="D267" s="99" t="s">
        <v>953</v>
      </c>
      <c r="E267" s="99" t="s">
        <v>954</v>
      </c>
      <c r="F267" s="99" t="s">
        <v>58</v>
      </c>
      <c r="G267" s="99">
        <f>SUM(COUNTIFS(H267:AA267,{"Föreläggande";"Föreläggande vid vite";"Anmärkning";"Avstående från ingripande"},$H$9:$AA$9,"&lt;&gt;*KF*"))</f>
        <v>0</v>
      </c>
      <c r="H267" s="101" t="s">
        <v>53</v>
      </c>
      <c r="I267" s="101"/>
      <c r="J267" s="101" t="s">
        <v>53</v>
      </c>
      <c r="K267" s="101" t="s">
        <v>53</v>
      </c>
      <c r="L267" s="101" t="s">
        <v>53</v>
      </c>
      <c r="M267" s="101" t="s">
        <v>53</v>
      </c>
      <c r="N267" s="101" t="s">
        <v>53</v>
      </c>
      <c r="O267" s="101" t="s">
        <v>53</v>
      </c>
      <c r="P267" s="101" t="s">
        <v>53</v>
      </c>
      <c r="Q267" s="101" t="s">
        <v>53</v>
      </c>
      <c r="R267" s="101" t="s">
        <v>53</v>
      </c>
      <c r="S267" s="101" t="s">
        <v>53</v>
      </c>
      <c r="T267" s="101"/>
      <c r="U267" s="101" t="s">
        <v>53</v>
      </c>
      <c r="V267" s="101" t="s">
        <v>53</v>
      </c>
      <c r="W267" s="101" t="s">
        <v>53</v>
      </c>
      <c r="X267" s="101" t="s">
        <v>53</v>
      </c>
      <c r="Y267" s="101" t="s">
        <v>53</v>
      </c>
      <c r="Z267" s="101"/>
      <c r="AA267" s="106" t="s">
        <v>53</v>
      </c>
      <c r="AB267" s="88"/>
      <c r="AC267" s="88"/>
    </row>
    <row r="268" spans="1:29" ht="13.9" customHeight="1" x14ac:dyDescent="0.25">
      <c r="A268" s="99" t="s">
        <v>42</v>
      </c>
      <c r="B268" s="99" t="s">
        <v>494</v>
      </c>
      <c r="C268" s="99" t="s">
        <v>358</v>
      </c>
      <c r="D268" s="99" t="s">
        <v>955</v>
      </c>
      <c r="E268" s="99" t="s">
        <v>956</v>
      </c>
      <c r="F268" s="99" t="s">
        <v>58</v>
      </c>
      <c r="G268" s="99">
        <f>SUM(COUNTIFS(H268:AA268,{"Föreläggande";"Föreläggande vid vite";"Anmärkning";"Avstående från ingripande"},$H$9:$AA$9,"&lt;&gt;*KF*"))</f>
        <v>1</v>
      </c>
      <c r="H268" s="101" t="s">
        <v>54</v>
      </c>
      <c r="I268" s="101"/>
      <c r="J268" s="101" t="s">
        <v>53</v>
      </c>
      <c r="K268" s="101" t="s">
        <v>54</v>
      </c>
      <c r="L268" s="101" t="s">
        <v>53</v>
      </c>
      <c r="M268" s="101" t="s">
        <v>53</v>
      </c>
      <c r="N268" s="101" t="s">
        <v>53</v>
      </c>
      <c r="O268" s="101" t="s">
        <v>53</v>
      </c>
      <c r="P268" s="101" t="s">
        <v>53</v>
      </c>
      <c r="Q268" s="101" t="s">
        <v>53</v>
      </c>
      <c r="R268" s="101" t="s">
        <v>53</v>
      </c>
      <c r="S268" s="101" t="s">
        <v>53</v>
      </c>
      <c r="T268" s="101" t="s">
        <v>53</v>
      </c>
      <c r="U268" s="101" t="s">
        <v>53</v>
      </c>
      <c r="V268" s="101" t="s">
        <v>53</v>
      </c>
      <c r="W268" s="101" t="s">
        <v>53</v>
      </c>
      <c r="X268" s="101" t="s">
        <v>53</v>
      </c>
      <c r="Y268" s="101" t="s">
        <v>53</v>
      </c>
      <c r="Z268" s="101"/>
      <c r="AA268" s="106" t="s">
        <v>53</v>
      </c>
      <c r="AB268" s="88"/>
      <c r="AC268" s="88"/>
    </row>
    <row r="269" spans="1:29" ht="13.9" customHeight="1" x14ac:dyDescent="0.25">
      <c r="A269" s="99" t="s">
        <v>43</v>
      </c>
      <c r="B269" s="99" t="s">
        <v>495</v>
      </c>
      <c r="C269" s="99" t="s">
        <v>359</v>
      </c>
      <c r="D269" s="99" t="s">
        <v>957</v>
      </c>
      <c r="E269" s="99" t="s">
        <v>958</v>
      </c>
      <c r="F269" s="99" t="s">
        <v>58</v>
      </c>
      <c r="G269" s="99">
        <f>SUM(COUNTIFS(H269:AA269,{"Föreläggande";"Föreläggande vid vite";"Anmärkning";"Avstående från ingripande"},$H$9:$AA$9,"&lt;&gt;*KF*"))</f>
        <v>0</v>
      </c>
      <c r="H269" s="101" t="s">
        <v>53</v>
      </c>
      <c r="I269" s="101"/>
      <c r="J269" s="101" t="s">
        <v>53</v>
      </c>
      <c r="K269" s="101" t="s">
        <v>53</v>
      </c>
      <c r="L269" s="101" t="s">
        <v>53</v>
      </c>
      <c r="M269" s="101" t="s">
        <v>53</v>
      </c>
      <c r="N269" s="101" t="s">
        <v>53</v>
      </c>
      <c r="O269" s="101" t="s">
        <v>53</v>
      </c>
      <c r="P269" s="101" t="s">
        <v>53</v>
      </c>
      <c r="Q269" s="101" t="s">
        <v>53</v>
      </c>
      <c r="R269" s="101" t="s">
        <v>53</v>
      </c>
      <c r="S269" s="101" t="s">
        <v>53</v>
      </c>
      <c r="T269" s="101" t="s">
        <v>53</v>
      </c>
      <c r="U269" s="101" t="s">
        <v>53</v>
      </c>
      <c r="V269" s="101" t="s">
        <v>53</v>
      </c>
      <c r="W269" s="101" t="s">
        <v>53</v>
      </c>
      <c r="X269" s="101" t="s">
        <v>53</v>
      </c>
      <c r="Y269" s="101" t="s">
        <v>53</v>
      </c>
      <c r="Z269" s="101"/>
      <c r="AA269" s="106" t="s">
        <v>53</v>
      </c>
      <c r="AB269" s="88"/>
      <c r="AC269" s="88"/>
    </row>
    <row r="270" spans="1:29" ht="13.9" customHeight="1" x14ac:dyDescent="0.25">
      <c r="A270" s="99" t="s">
        <v>40</v>
      </c>
      <c r="B270" s="99" t="s">
        <v>496</v>
      </c>
      <c r="C270" s="99" t="s">
        <v>360</v>
      </c>
      <c r="D270" s="99" t="s">
        <v>959</v>
      </c>
      <c r="E270" s="99" t="s">
        <v>960</v>
      </c>
      <c r="F270" s="99" t="s">
        <v>58</v>
      </c>
      <c r="G270" s="99">
        <f>SUM(COUNTIFS(H270:AA270,{"Föreläggande";"Föreläggande vid vite";"Anmärkning";"Avstående från ingripande"},$H$9:$AA$9,"&lt;&gt;*KF*"))</f>
        <v>0</v>
      </c>
      <c r="H270" s="101" t="s">
        <v>53</v>
      </c>
      <c r="I270" s="101"/>
      <c r="J270" s="101" t="s">
        <v>53</v>
      </c>
      <c r="K270" s="101" t="s">
        <v>53</v>
      </c>
      <c r="L270" s="101" t="s">
        <v>53</v>
      </c>
      <c r="M270" s="101" t="s">
        <v>53</v>
      </c>
      <c r="N270" s="101" t="s">
        <v>53</v>
      </c>
      <c r="O270" s="101" t="s">
        <v>53</v>
      </c>
      <c r="P270" s="101" t="s">
        <v>53</v>
      </c>
      <c r="Q270" s="101" t="s">
        <v>53</v>
      </c>
      <c r="R270" s="101" t="s">
        <v>53</v>
      </c>
      <c r="S270" s="101" t="s">
        <v>53</v>
      </c>
      <c r="T270" s="101" t="s">
        <v>53</v>
      </c>
      <c r="U270" s="101" t="s">
        <v>53</v>
      </c>
      <c r="V270" s="101" t="s">
        <v>53</v>
      </c>
      <c r="W270" s="101" t="s">
        <v>53</v>
      </c>
      <c r="X270" s="101" t="s">
        <v>53</v>
      </c>
      <c r="Y270" s="101" t="s">
        <v>53</v>
      </c>
      <c r="Z270" s="101"/>
      <c r="AA270" s="106" t="s">
        <v>53</v>
      </c>
      <c r="AB270" s="88"/>
      <c r="AC270" s="88"/>
    </row>
    <row r="271" spans="1:29" ht="13.9" customHeight="1" x14ac:dyDescent="0.25">
      <c r="A271" s="99" t="s">
        <v>43</v>
      </c>
      <c r="B271" s="99" t="s">
        <v>497</v>
      </c>
      <c r="C271" s="99" t="s">
        <v>361</v>
      </c>
      <c r="D271" s="99" t="s">
        <v>961</v>
      </c>
      <c r="E271" s="99" t="s">
        <v>962</v>
      </c>
      <c r="F271" s="99" t="s">
        <v>58</v>
      </c>
      <c r="G271" s="99">
        <f>SUM(COUNTIFS(H271:AA271,{"Föreläggande";"Föreläggande vid vite";"Anmärkning";"Avstående från ingripande"},$H$9:$AA$9,"&lt;&gt;*KF*"))</f>
        <v>0</v>
      </c>
      <c r="H271" s="101" t="s">
        <v>53</v>
      </c>
      <c r="I271" s="101"/>
      <c r="J271" s="101" t="s">
        <v>53</v>
      </c>
      <c r="K271" s="101" t="s">
        <v>53</v>
      </c>
      <c r="L271" s="101" t="s">
        <v>53</v>
      </c>
      <c r="M271" s="101" t="s">
        <v>53</v>
      </c>
      <c r="N271" s="101" t="s">
        <v>53</v>
      </c>
      <c r="O271" s="101" t="s">
        <v>53</v>
      </c>
      <c r="P271" s="101" t="s">
        <v>53</v>
      </c>
      <c r="Q271" s="101" t="s">
        <v>53</v>
      </c>
      <c r="R271" s="101" t="s">
        <v>53</v>
      </c>
      <c r="S271" s="101" t="s">
        <v>53</v>
      </c>
      <c r="T271" s="101" t="s">
        <v>53</v>
      </c>
      <c r="U271" s="101" t="s">
        <v>53</v>
      </c>
      <c r="V271" s="101" t="s">
        <v>53</v>
      </c>
      <c r="W271" s="101" t="s">
        <v>53</v>
      </c>
      <c r="X271" s="101" t="s">
        <v>53</v>
      </c>
      <c r="Y271" s="101" t="s">
        <v>53</v>
      </c>
      <c r="Z271" s="101"/>
      <c r="AA271" s="106" t="s">
        <v>53</v>
      </c>
      <c r="AB271" s="88"/>
      <c r="AC271" s="88"/>
    </row>
    <row r="272" spans="1:29" ht="13.9" customHeight="1" x14ac:dyDescent="0.25">
      <c r="A272" s="99" t="s">
        <v>61</v>
      </c>
      <c r="B272" s="99" t="s">
        <v>498</v>
      </c>
      <c r="C272" s="99" t="s">
        <v>362</v>
      </c>
      <c r="D272" s="99" t="s">
        <v>963</v>
      </c>
      <c r="E272" s="99" t="s">
        <v>964</v>
      </c>
      <c r="F272" s="99" t="s">
        <v>58</v>
      </c>
      <c r="G272" s="99">
        <f>SUM(COUNTIFS(H272:AA272,{"Föreläggande";"Föreläggande vid vite";"Anmärkning";"Avstående från ingripande"},$H$9:$AA$9,"&lt;&gt;*KF*"))</f>
        <v>0</v>
      </c>
      <c r="H272" s="101" t="s">
        <v>53</v>
      </c>
      <c r="I272" s="101"/>
      <c r="J272" s="101" t="s">
        <v>53</v>
      </c>
      <c r="K272" s="101" t="s">
        <v>53</v>
      </c>
      <c r="L272" s="101" t="s">
        <v>53</v>
      </c>
      <c r="M272" s="101" t="s">
        <v>53</v>
      </c>
      <c r="N272" s="101" t="s">
        <v>53</v>
      </c>
      <c r="O272" s="101" t="s">
        <v>53</v>
      </c>
      <c r="P272" s="101" t="s">
        <v>53</v>
      </c>
      <c r="Q272" s="101" t="s">
        <v>53</v>
      </c>
      <c r="R272" s="101" t="s">
        <v>53</v>
      </c>
      <c r="S272" s="101" t="s">
        <v>53</v>
      </c>
      <c r="T272" s="101" t="s">
        <v>53</v>
      </c>
      <c r="U272" s="101" t="s">
        <v>53</v>
      </c>
      <c r="V272" s="101" t="s">
        <v>53</v>
      </c>
      <c r="W272" s="101" t="s">
        <v>53</v>
      </c>
      <c r="X272" s="101" t="s">
        <v>53</v>
      </c>
      <c r="Y272" s="101" t="s">
        <v>53</v>
      </c>
      <c r="Z272" s="101"/>
      <c r="AA272" s="106" t="s">
        <v>53</v>
      </c>
      <c r="AB272" s="88"/>
      <c r="AC272" s="88"/>
    </row>
    <row r="273" spans="1:29" ht="13.9" customHeight="1" x14ac:dyDescent="0.25">
      <c r="A273" s="99" t="s">
        <v>43</v>
      </c>
      <c r="B273" s="99" t="s">
        <v>499</v>
      </c>
      <c r="C273" s="99" t="s">
        <v>363</v>
      </c>
      <c r="D273" s="99" t="s">
        <v>965</v>
      </c>
      <c r="E273" s="99" t="s">
        <v>966</v>
      </c>
      <c r="F273" s="99" t="s">
        <v>58</v>
      </c>
      <c r="G273" s="99">
        <f>SUM(COUNTIFS(H273:AA273,{"Föreläggande";"Föreläggande vid vite";"Anmärkning";"Avstående från ingripande"},$H$9:$AA$9,"&lt;&gt;*KF*"))</f>
        <v>1</v>
      </c>
      <c r="H273" s="101" t="s">
        <v>53</v>
      </c>
      <c r="I273" s="101"/>
      <c r="J273" s="101" t="s">
        <v>53</v>
      </c>
      <c r="K273" s="101" t="s">
        <v>53</v>
      </c>
      <c r="L273" s="101" t="s">
        <v>53</v>
      </c>
      <c r="M273" s="101" t="s">
        <v>53</v>
      </c>
      <c r="N273" s="101" t="s">
        <v>53</v>
      </c>
      <c r="O273" s="101" t="s">
        <v>53</v>
      </c>
      <c r="P273" s="101" t="s">
        <v>53</v>
      </c>
      <c r="Q273" s="101" t="s">
        <v>53</v>
      </c>
      <c r="R273" s="101" t="s">
        <v>53</v>
      </c>
      <c r="S273" s="101" t="s">
        <v>53</v>
      </c>
      <c r="T273" s="101"/>
      <c r="U273" s="101" t="s">
        <v>53</v>
      </c>
      <c r="V273" s="101" t="s">
        <v>53</v>
      </c>
      <c r="W273" s="101" t="s">
        <v>53</v>
      </c>
      <c r="X273" s="101" t="s">
        <v>53</v>
      </c>
      <c r="Y273" s="101" t="s">
        <v>53</v>
      </c>
      <c r="Z273" s="101"/>
      <c r="AA273" s="106" t="s">
        <v>54</v>
      </c>
      <c r="AB273" s="88"/>
      <c r="AC273" s="88"/>
    </row>
    <row r="274" spans="1:29" ht="13.9" customHeight="1" x14ac:dyDescent="0.25">
      <c r="A274" s="99" t="s">
        <v>43</v>
      </c>
      <c r="B274" s="99" t="s">
        <v>495</v>
      </c>
      <c r="C274" s="99" t="s">
        <v>364</v>
      </c>
      <c r="D274" s="99" t="s">
        <v>967</v>
      </c>
      <c r="E274" s="99" t="s">
        <v>968</v>
      </c>
      <c r="F274" s="99" t="s">
        <v>58</v>
      </c>
      <c r="G274" s="99">
        <f>SUM(COUNTIFS(H274:AA274,{"Föreläggande";"Föreläggande vid vite";"Anmärkning";"Avstående från ingripande"},$H$9:$AA$9,"&lt;&gt;*KF*"))</f>
        <v>0</v>
      </c>
      <c r="H274" s="101" t="s">
        <v>53</v>
      </c>
      <c r="I274" s="101"/>
      <c r="J274" s="101" t="s">
        <v>53</v>
      </c>
      <c r="K274" s="101" t="s">
        <v>53</v>
      </c>
      <c r="L274" s="101" t="s">
        <v>53</v>
      </c>
      <c r="M274" s="101" t="s">
        <v>53</v>
      </c>
      <c r="N274" s="101" t="s">
        <v>53</v>
      </c>
      <c r="O274" s="101" t="s">
        <v>53</v>
      </c>
      <c r="P274" s="101" t="s">
        <v>53</v>
      </c>
      <c r="Q274" s="101" t="s">
        <v>53</v>
      </c>
      <c r="R274" s="101" t="s">
        <v>53</v>
      </c>
      <c r="S274" s="101" t="s">
        <v>53</v>
      </c>
      <c r="T274" s="101" t="s">
        <v>53</v>
      </c>
      <c r="U274" s="101" t="s">
        <v>53</v>
      </c>
      <c r="V274" s="101" t="s">
        <v>53</v>
      </c>
      <c r="W274" s="101" t="s">
        <v>53</v>
      </c>
      <c r="X274" s="101" t="s">
        <v>53</v>
      </c>
      <c r="Y274" s="101" t="s">
        <v>53</v>
      </c>
      <c r="Z274" s="101"/>
      <c r="AA274" s="106" t="s">
        <v>53</v>
      </c>
      <c r="AB274" s="88"/>
      <c r="AC274" s="88"/>
    </row>
    <row r="275" spans="1:29" ht="13.9" customHeight="1" x14ac:dyDescent="0.25">
      <c r="A275" s="99" t="s">
        <v>43</v>
      </c>
      <c r="B275" s="99" t="s">
        <v>495</v>
      </c>
      <c r="C275" s="99" t="s">
        <v>365</v>
      </c>
      <c r="D275" s="99" t="s">
        <v>969</v>
      </c>
      <c r="E275" s="99" t="s">
        <v>970</v>
      </c>
      <c r="F275" s="99" t="s">
        <v>58</v>
      </c>
      <c r="G275" s="99">
        <f>SUM(COUNTIFS(H275:AA275,{"Föreläggande";"Föreläggande vid vite";"Anmärkning";"Avstående från ingripande"},$H$9:$AA$9,"&lt;&gt;*KF*"))</f>
        <v>0</v>
      </c>
      <c r="H275" s="101" t="s">
        <v>53</v>
      </c>
      <c r="I275" s="101"/>
      <c r="J275" s="101" t="s">
        <v>53</v>
      </c>
      <c r="K275" s="101" t="s">
        <v>53</v>
      </c>
      <c r="L275" s="101" t="s">
        <v>53</v>
      </c>
      <c r="M275" s="101" t="s">
        <v>53</v>
      </c>
      <c r="N275" s="101" t="s">
        <v>53</v>
      </c>
      <c r="O275" s="101" t="s">
        <v>53</v>
      </c>
      <c r="P275" s="101" t="s">
        <v>53</v>
      </c>
      <c r="Q275" s="101" t="s">
        <v>53</v>
      </c>
      <c r="R275" s="101" t="s">
        <v>53</v>
      </c>
      <c r="S275" s="101" t="s">
        <v>53</v>
      </c>
      <c r="T275" s="101" t="s">
        <v>53</v>
      </c>
      <c r="U275" s="101" t="s">
        <v>53</v>
      </c>
      <c r="V275" s="101" t="s">
        <v>53</v>
      </c>
      <c r="W275" s="101" t="s">
        <v>53</v>
      </c>
      <c r="X275" s="101" t="s">
        <v>53</v>
      </c>
      <c r="Y275" s="101" t="s">
        <v>53</v>
      </c>
      <c r="Z275" s="101"/>
      <c r="AA275" s="106" t="s">
        <v>53</v>
      </c>
      <c r="AB275" s="88"/>
      <c r="AC275" s="88"/>
    </row>
    <row r="276" spans="1:29" ht="13.9" customHeight="1" x14ac:dyDescent="0.25">
      <c r="A276" s="99" t="s">
        <v>42</v>
      </c>
      <c r="B276" s="99" t="s">
        <v>494</v>
      </c>
      <c r="C276" s="99" t="s">
        <v>366</v>
      </c>
      <c r="D276" s="99" t="s">
        <v>971</v>
      </c>
      <c r="E276" s="99" t="s">
        <v>972</v>
      </c>
      <c r="F276" s="99" t="s">
        <v>58</v>
      </c>
      <c r="G276" s="99">
        <f>SUM(COUNTIFS(H276:AA276,{"Föreläggande";"Föreläggande vid vite";"Anmärkning";"Avstående från ingripande"},$H$9:$AA$9,"&lt;&gt;*KF*"))</f>
        <v>0</v>
      </c>
      <c r="H276" s="101" t="s">
        <v>53</v>
      </c>
      <c r="I276" s="101"/>
      <c r="J276" s="101" t="s">
        <v>53</v>
      </c>
      <c r="K276" s="101" t="s">
        <v>53</v>
      </c>
      <c r="L276" s="101" t="s">
        <v>53</v>
      </c>
      <c r="M276" s="101" t="s">
        <v>53</v>
      </c>
      <c r="N276" s="101" t="s">
        <v>53</v>
      </c>
      <c r="O276" s="101" t="s">
        <v>53</v>
      </c>
      <c r="P276" s="101" t="s">
        <v>53</v>
      </c>
      <c r="Q276" s="101" t="s">
        <v>53</v>
      </c>
      <c r="R276" s="101" t="s">
        <v>53</v>
      </c>
      <c r="S276" s="101" t="s">
        <v>53</v>
      </c>
      <c r="T276" s="101" t="s">
        <v>53</v>
      </c>
      <c r="U276" s="101" t="s">
        <v>53</v>
      </c>
      <c r="V276" s="101" t="s">
        <v>53</v>
      </c>
      <c r="W276" s="101" t="s">
        <v>53</v>
      </c>
      <c r="X276" s="101" t="s">
        <v>53</v>
      </c>
      <c r="Y276" s="101" t="s">
        <v>53</v>
      </c>
      <c r="Z276" s="101"/>
      <c r="AA276" s="106" t="s">
        <v>53</v>
      </c>
      <c r="AB276" s="88"/>
      <c r="AC276" s="88"/>
    </row>
    <row r="277" spans="1:29" ht="13.9" customHeight="1" x14ac:dyDescent="0.25">
      <c r="A277" s="99" t="s">
        <v>61</v>
      </c>
      <c r="B277" s="99" t="s">
        <v>500</v>
      </c>
      <c r="C277" s="99" t="s">
        <v>367</v>
      </c>
      <c r="D277" s="99" t="s">
        <v>973</v>
      </c>
      <c r="E277" s="99" t="s">
        <v>974</v>
      </c>
      <c r="F277" s="99" t="s">
        <v>58</v>
      </c>
      <c r="G277" s="99">
        <f>SUM(COUNTIFS(H277:AA277,{"Föreläggande";"Föreläggande vid vite";"Anmärkning";"Avstående från ingripande"},$H$9:$AA$9,"&lt;&gt;*KF*"))</f>
        <v>1</v>
      </c>
      <c r="H277" s="101" t="s">
        <v>54</v>
      </c>
      <c r="I277" s="101"/>
      <c r="J277" s="101" t="s">
        <v>53</v>
      </c>
      <c r="K277" s="101" t="s">
        <v>53</v>
      </c>
      <c r="L277" s="101" t="s">
        <v>53</v>
      </c>
      <c r="M277" s="101" t="s">
        <v>53</v>
      </c>
      <c r="N277" s="101" t="s">
        <v>53</v>
      </c>
      <c r="O277" s="101" t="s">
        <v>53</v>
      </c>
      <c r="P277" s="101" t="s">
        <v>53</v>
      </c>
      <c r="Q277" s="101" t="s">
        <v>54</v>
      </c>
      <c r="R277" s="101" t="s">
        <v>53</v>
      </c>
      <c r="S277" s="101" t="s">
        <v>53</v>
      </c>
      <c r="T277" s="101" t="s">
        <v>53</v>
      </c>
      <c r="U277" s="101" t="s">
        <v>53</v>
      </c>
      <c r="V277" s="101" t="s">
        <v>53</v>
      </c>
      <c r="W277" s="101" t="s">
        <v>53</v>
      </c>
      <c r="X277" s="101" t="s">
        <v>53</v>
      </c>
      <c r="Y277" s="101" t="s">
        <v>53</v>
      </c>
      <c r="Z277" s="101"/>
      <c r="AA277" s="106" t="s">
        <v>53</v>
      </c>
      <c r="AB277" s="88"/>
      <c r="AC277" s="88"/>
    </row>
    <row r="278" spans="1:29" ht="13.9" customHeight="1" x14ac:dyDescent="0.25">
      <c r="A278" s="99" t="s">
        <v>43</v>
      </c>
      <c r="B278" s="99" t="s">
        <v>1642</v>
      </c>
      <c r="C278" s="99" t="s">
        <v>368</v>
      </c>
      <c r="D278" s="99" t="s">
        <v>975</v>
      </c>
      <c r="E278" s="99" t="s">
        <v>976</v>
      </c>
      <c r="F278" s="99" t="s">
        <v>58</v>
      </c>
      <c r="G278" s="99">
        <f>SUM(COUNTIFS(H278:AA278,{"Föreläggande";"Föreläggande vid vite";"Anmärkning";"Avstående från ingripande"},$H$9:$AA$9,"&lt;&gt;*KF*"))</f>
        <v>0</v>
      </c>
      <c r="H278" s="101" t="s">
        <v>53</v>
      </c>
      <c r="I278" s="101"/>
      <c r="J278" s="101" t="s">
        <v>53</v>
      </c>
      <c r="K278" s="101" t="s">
        <v>53</v>
      </c>
      <c r="L278" s="101" t="s">
        <v>53</v>
      </c>
      <c r="M278" s="101" t="s">
        <v>53</v>
      </c>
      <c r="N278" s="101" t="s">
        <v>53</v>
      </c>
      <c r="O278" s="101" t="s">
        <v>53</v>
      </c>
      <c r="P278" s="101" t="s">
        <v>53</v>
      </c>
      <c r="Q278" s="101" t="s">
        <v>53</v>
      </c>
      <c r="R278" s="101" t="s">
        <v>53</v>
      </c>
      <c r="S278" s="101" t="s">
        <v>53</v>
      </c>
      <c r="T278" s="101" t="s">
        <v>53</v>
      </c>
      <c r="U278" s="101" t="s">
        <v>53</v>
      </c>
      <c r="V278" s="101" t="s">
        <v>53</v>
      </c>
      <c r="W278" s="101" t="s">
        <v>53</v>
      </c>
      <c r="X278" s="101" t="s">
        <v>53</v>
      </c>
      <c r="Y278" s="101" t="s">
        <v>53</v>
      </c>
      <c r="Z278" s="101"/>
      <c r="AA278" s="106" t="s">
        <v>53</v>
      </c>
      <c r="AB278" s="88"/>
      <c r="AC278" s="88"/>
    </row>
    <row r="279" spans="1:29" ht="13.9" customHeight="1" x14ac:dyDescent="0.25">
      <c r="A279" s="99" t="s">
        <v>42</v>
      </c>
      <c r="B279" s="99" t="s">
        <v>494</v>
      </c>
      <c r="C279" s="99" t="s">
        <v>369</v>
      </c>
      <c r="D279" s="99" t="s">
        <v>977</v>
      </c>
      <c r="E279" s="99" t="s">
        <v>978</v>
      </c>
      <c r="F279" s="99" t="s">
        <v>58</v>
      </c>
      <c r="G279" s="99">
        <f>SUM(COUNTIFS(H279:AA279,{"Föreläggande";"Föreläggande vid vite";"Anmärkning";"Avstående från ingripande"},$H$9:$AA$9,"&lt;&gt;*KF*"))</f>
        <v>0</v>
      </c>
      <c r="H279" s="101" t="s">
        <v>53</v>
      </c>
      <c r="I279" s="101"/>
      <c r="J279" s="101" t="s">
        <v>53</v>
      </c>
      <c r="K279" s="101" t="s">
        <v>53</v>
      </c>
      <c r="L279" s="101" t="s">
        <v>53</v>
      </c>
      <c r="M279" s="101" t="s">
        <v>53</v>
      </c>
      <c r="N279" s="101" t="s">
        <v>53</v>
      </c>
      <c r="O279" s="101" t="s">
        <v>53</v>
      </c>
      <c r="P279" s="101" t="s">
        <v>53</v>
      </c>
      <c r="Q279" s="101" t="s">
        <v>53</v>
      </c>
      <c r="R279" s="101" t="s">
        <v>53</v>
      </c>
      <c r="S279" s="101" t="s">
        <v>53</v>
      </c>
      <c r="T279" s="101" t="s">
        <v>53</v>
      </c>
      <c r="U279" s="101" t="s">
        <v>53</v>
      </c>
      <c r="V279" s="101" t="s">
        <v>53</v>
      </c>
      <c r="W279" s="101" t="s">
        <v>53</v>
      </c>
      <c r="X279" s="101" t="s">
        <v>53</v>
      </c>
      <c r="Y279" s="101" t="s">
        <v>53</v>
      </c>
      <c r="Z279" s="101"/>
      <c r="AA279" s="106" t="s">
        <v>53</v>
      </c>
      <c r="AB279" s="88"/>
      <c r="AC279" s="88"/>
    </row>
    <row r="280" spans="1:29" x14ac:dyDescent="0.25">
      <c r="A280" s="99" t="s">
        <v>48</v>
      </c>
      <c r="B280" s="99" t="s">
        <v>1524</v>
      </c>
      <c r="C280" s="99" t="s">
        <v>370</v>
      </c>
      <c r="D280" s="99" t="s">
        <v>979</v>
      </c>
      <c r="E280" s="99" t="s">
        <v>980</v>
      </c>
      <c r="F280" s="99" t="s">
        <v>58</v>
      </c>
      <c r="G280" s="99">
        <f>SUM(COUNTIFS(H280:AA280,{"Föreläggande";"Föreläggande vid vite";"Anmärkning";"Avstående från ingripande"},$H$9:$AA$9,"&lt;&gt;*KF*"))</f>
        <v>0</v>
      </c>
      <c r="H280" s="101" t="s">
        <v>53</v>
      </c>
      <c r="I280" s="101"/>
      <c r="J280" s="101" t="s">
        <v>53</v>
      </c>
      <c r="K280" s="101" t="s">
        <v>53</v>
      </c>
      <c r="L280" s="101" t="s">
        <v>53</v>
      </c>
      <c r="M280" s="101" t="s">
        <v>53</v>
      </c>
      <c r="N280" s="101" t="s">
        <v>53</v>
      </c>
      <c r="O280" s="101" t="s">
        <v>53</v>
      </c>
      <c r="P280" s="101" t="s">
        <v>53</v>
      </c>
      <c r="Q280" s="101" t="s">
        <v>53</v>
      </c>
      <c r="R280" s="101" t="s">
        <v>53</v>
      </c>
      <c r="S280" s="101" t="s">
        <v>53</v>
      </c>
      <c r="T280" s="101" t="s">
        <v>53</v>
      </c>
      <c r="U280" s="101" t="s">
        <v>53</v>
      </c>
      <c r="V280" s="101" t="s">
        <v>53</v>
      </c>
      <c r="W280" s="101" t="s">
        <v>53</v>
      </c>
      <c r="X280" s="101" t="s">
        <v>53</v>
      </c>
      <c r="Y280" s="101" t="s">
        <v>53</v>
      </c>
      <c r="Z280" s="101"/>
      <c r="AA280" s="106" t="s">
        <v>53</v>
      </c>
      <c r="AB280" s="88"/>
      <c r="AC280" s="88"/>
    </row>
    <row r="281" spans="1:29" ht="12.75" x14ac:dyDescent="0.2">
      <c r="AB281" s="88"/>
      <c r="AC281" s="88"/>
    </row>
    <row r="282" spans="1:29" ht="12.75" x14ac:dyDescent="0.2">
      <c r="AB282" s="88"/>
      <c r="AC282" s="88"/>
    </row>
    <row r="283" spans="1:29" ht="12.75" x14ac:dyDescent="0.2">
      <c r="AB283" s="88"/>
      <c r="AC283" s="88"/>
    </row>
    <row r="284" spans="1:29" ht="12.75" x14ac:dyDescent="0.2">
      <c r="AB284" s="88"/>
      <c r="AC284" s="88"/>
    </row>
    <row r="285" spans="1:29" ht="12.75" x14ac:dyDescent="0.2">
      <c r="AB285" s="88"/>
      <c r="AC285" s="88"/>
    </row>
    <row r="286" spans="1:29" ht="12.75" x14ac:dyDescent="0.2">
      <c r="AB286" s="88"/>
      <c r="AC286" s="88"/>
    </row>
    <row r="287" spans="1:29" ht="12.75" x14ac:dyDescent="0.2">
      <c r="AB287" s="88"/>
      <c r="AC287" s="88"/>
    </row>
    <row r="288" spans="1:29" ht="12.75" x14ac:dyDescent="0.2">
      <c r="AB288" s="88"/>
      <c r="AC288" s="88"/>
    </row>
    <row r="289" spans="28:29" ht="12.75" x14ac:dyDescent="0.2">
      <c r="AB289" s="88"/>
      <c r="AC289" s="88"/>
    </row>
    <row r="290" spans="28:29" ht="12.75" x14ac:dyDescent="0.2">
      <c r="AB290" s="88"/>
      <c r="AC290" s="88"/>
    </row>
    <row r="291" spans="28:29" ht="12.75" x14ac:dyDescent="0.2">
      <c r="AB291" s="88"/>
      <c r="AC291" s="88"/>
    </row>
    <row r="292" spans="28:29" ht="12.75" x14ac:dyDescent="0.2">
      <c r="AB292" s="88"/>
      <c r="AC292" s="88"/>
    </row>
    <row r="293" spans="28:29" ht="12.75" x14ac:dyDescent="0.2">
      <c r="AB293" s="88"/>
      <c r="AC293" s="88"/>
    </row>
    <row r="294" spans="28:29" ht="12.75" x14ac:dyDescent="0.2">
      <c r="AB294" s="88"/>
      <c r="AC294" s="88"/>
    </row>
    <row r="295" spans="28:29" ht="12.75" x14ac:dyDescent="0.2">
      <c r="AB295" s="88"/>
      <c r="AC295" s="88"/>
    </row>
    <row r="296" spans="28:29" ht="12.75" x14ac:dyDescent="0.2">
      <c r="AB296" s="88"/>
      <c r="AC296" s="88"/>
    </row>
    <row r="297" spans="28:29" ht="12.75" x14ac:dyDescent="0.2">
      <c r="AB297" s="88"/>
      <c r="AC297" s="88"/>
    </row>
    <row r="298" spans="28:29" ht="12.75" x14ac:dyDescent="0.2">
      <c r="AB298" s="88"/>
      <c r="AC298" s="88"/>
    </row>
    <row r="299" spans="28:29" ht="12.75" x14ac:dyDescent="0.2">
      <c r="AB299" s="88"/>
      <c r="AC299" s="88"/>
    </row>
    <row r="300" spans="28:29" ht="12.75" x14ac:dyDescent="0.2">
      <c r="AB300" s="88"/>
      <c r="AC300" s="88"/>
    </row>
    <row r="301" spans="28:29" ht="12.75" x14ac:dyDescent="0.2">
      <c r="AB301" s="88"/>
      <c r="AC301" s="88"/>
    </row>
    <row r="302" spans="28:29" ht="12.75" x14ac:dyDescent="0.2">
      <c r="AB302" s="88"/>
      <c r="AC302" s="88"/>
    </row>
    <row r="303" spans="28:29" ht="12.75" x14ac:dyDescent="0.2">
      <c r="AB303" s="88"/>
      <c r="AC303" s="88"/>
    </row>
    <row r="304" spans="28:29" ht="12.75" x14ac:dyDescent="0.2">
      <c r="AB304" s="88"/>
      <c r="AC304" s="88"/>
    </row>
    <row r="305" spans="28:29" ht="12.75" x14ac:dyDescent="0.2">
      <c r="AB305" s="88"/>
      <c r="AC305" s="88"/>
    </row>
    <row r="306" spans="28:29" ht="12.75" x14ac:dyDescent="0.2">
      <c r="AB306" s="88"/>
      <c r="AC306" s="88"/>
    </row>
    <row r="307" spans="28:29" ht="12.75" x14ac:dyDescent="0.2">
      <c r="AB307" s="88"/>
      <c r="AC307" s="88"/>
    </row>
    <row r="308" spans="28:29" ht="12.75" x14ac:dyDescent="0.2">
      <c r="AB308" s="88"/>
      <c r="AC308" s="88"/>
    </row>
    <row r="309" spans="28:29" ht="12.75" x14ac:dyDescent="0.2">
      <c r="AB309" s="88"/>
      <c r="AC309" s="88"/>
    </row>
    <row r="310" spans="28:29" ht="12.75" x14ac:dyDescent="0.2">
      <c r="AB310" s="88"/>
      <c r="AC310" s="88"/>
    </row>
    <row r="311" spans="28:29" ht="12.75" x14ac:dyDescent="0.2">
      <c r="AB311" s="88"/>
      <c r="AC311" s="88"/>
    </row>
    <row r="312" spans="28:29" ht="12.75" x14ac:dyDescent="0.2">
      <c r="AB312" s="88"/>
      <c r="AC312" s="88"/>
    </row>
    <row r="313" spans="28:29" ht="12.75" x14ac:dyDescent="0.2">
      <c r="AB313" s="88"/>
      <c r="AC313" s="88"/>
    </row>
    <row r="314" spans="28:29" ht="12.75" x14ac:dyDescent="0.2">
      <c r="AB314" s="88"/>
      <c r="AC314" s="88"/>
    </row>
    <row r="315" spans="28:29" ht="12.75" x14ac:dyDescent="0.2">
      <c r="AB315" s="88"/>
      <c r="AC315" s="88"/>
    </row>
    <row r="316" spans="28:29" ht="12.75" x14ac:dyDescent="0.2">
      <c r="AB316" s="88"/>
      <c r="AC316" s="88"/>
    </row>
    <row r="317" spans="28:29" ht="12.75" x14ac:dyDescent="0.2">
      <c r="AB317" s="88"/>
      <c r="AC317" s="88"/>
    </row>
    <row r="318" spans="28:29" ht="12.75" x14ac:dyDescent="0.2">
      <c r="AB318" s="88"/>
      <c r="AC318" s="88"/>
    </row>
    <row r="319" spans="28:29" ht="12.75" x14ac:dyDescent="0.2">
      <c r="AB319" s="88"/>
      <c r="AC319" s="88"/>
    </row>
    <row r="320" spans="28:29" ht="12.75" x14ac:dyDescent="0.2">
      <c r="AB320" s="88"/>
      <c r="AC320" s="88"/>
    </row>
    <row r="321" spans="28:29" ht="12.75" x14ac:dyDescent="0.2">
      <c r="AB321" s="88"/>
      <c r="AC321" s="88"/>
    </row>
    <row r="322" spans="28:29" ht="12.75" x14ac:dyDescent="0.2">
      <c r="AB322" s="88"/>
      <c r="AC322" s="88"/>
    </row>
    <row r="323" spans="28:29" ht="12.75" x14ac:dyDescent="0.2">
      <c r="AB323" s="88"/>
      <c r="AC323" s="88"/>
    </row>
    <row r="324" spans="28:29" ht="12.75" x14ac:dyDescent="0.2">
      <c r="AB324" s="88"/>
      <c r="AC324" s="88"/>
    </row>
    <row r="325" spans="28:29" ht="12.75" x14ac:dyDescent="0.2">
      <c r="AB325" s="88"/>
      <c r="AC325" s="88"/>
    </row>
    <row r="326" spans="28:29" ht="12.75" x14ac:dyDescent="0.2">
      <c r="AB326" s="88"/>
      <c r="AC326" s="88"/>
    </row>
    <row r="327" spans="28:29" ht="12.75" x14ac:dyDescent="0.2">
      <c r="AB327" s="88"/>
      <c r="AC327" s="88"/>
    </row>
    <row r="328" spans="28:29" ht="12.75" x14ac:dyDescent="0.2">
      <c r="AB328" s="88"/>
      <c r="AC328" s="88"/>
    </row>
    <row r="329" spans="28:29" ht="12.75" x14ac:dyDescent="0.2">
      <c r="AB329" s="88"/>
      <c r="AC329" s="88"/>
    </row>
    <row r="330" spans="28:29" ht="12.75" x14ac:dyDescent="0.2">
      <c r="AB330" s="88"/>
      <c r="AC330" s="88"/>
    </row>
    <row r="331" spans="28:29" ht="12.75" x14ac:dyDescent="0.2">
      <c r="AB331" s="88"/>
      <c r="AC331" s="88"/>
    </row>
    <row r="332" spans="28:29" ht="12.75" x14ac:dyDescent="0.2">
      <c r="AB332" s="88"/>
      <c r="AC332" s="88"/>
    </row>
    <row r="333" spans="28:29" ht="12.75" x14ac:dyDescent="0.2">
      <c r="AB333" s="88"/>
      <c r="AC333" s="88"/>
    </row>
    <row r="334" spans="28:29" ht="12.75" x14ac:dyDescent="0.2">
      <c r="AB334" s="88"/>
      <c r="AC334" s="88"/>
    </row>
    <row r="335" spans="28:29" ht="12.75" x14ac:dyDescent="0.2">
      <c r="AB335" s="88"/>
      <c r="AC335" s="88"/>
    </row>
    <row r="336" spans="28:29" ht="12.75" x14ac:dyDescent="0.2">
      <c r="AB336" s="88"/>
      <c r="AC336" s="88"/>
    </row>
    <row r="337" spans="28:29" ht="12.75" x14ac:dyDescent="0.2">
      <c r="AB337" s="88"/>
      <c r="AC337" s="88"/>
    </row>
    <row r="338" spans="28:29" ht="12.75" x14ac:dyDescent="0.2">
      <c r="AB338" s="88"/>
      <c r="AC338" s="88"/>
    </row>
    <row r="339" spans="28:29" ht="12.75" x14ac:dyDescent="0.2">
      <c r="AB339" s="88"/>
      <c r="AC339" s="88"/>
    </row>
    <row r="340" spans="28:29" ht="12.75" x14ac:dyDescent="0.2">
      <c r="AB340" s="88"/>
      <c r="AC340" s="88"/>
    </row>
    <row r="341" spans="28:29" ht="12.75" x14ac:dyDescent="0.2">
      <c r="AB341" s="88"/>
      <c r="AC341" s="88"/>
    </row>
    <row r="342" spans="28:29" ht="12.75" x14ac:dyDescent="0.2">
      <c r="AB342" s="88"/>
      <c r="AC342" s="88"/>
    </row>
    <row r="343" spans="28:29" ht="12.75" x14ac:dyDescent="0.2">
      <c r="AB343" s="88"/>
      <c r="AC343" s="88"/>
    </row>
    <row r="344" spans="28:29" ht="12.75" x14ac:dyDescent="0.2">
      <c r="AB344" s="88"/>
      <c r="AC344" s="88"/>
    </row>
    <row r="345" spans="28:29" ht="12.75" x14ac:dyDescent="0.2">
      <c r="AB345" s="88"/>
      <c r="AC345" s="88"/>
    </row>
    <row r="346" spans="28:29" ht="12.75" x14ac:dyDescent="0.2">
      <c r="AB346" s="88"/>
      <c r="AC346" s="88"/>
    </row>
    <row r="347" spans="28:29" ht="12.75" x14ac:dyDescent="0.2">
      <c r="AB347" s="88"/>
      <c r="AC347" s="88"/>
    </row>
    <row r="348" spans="28:29" ht="12.75" x14ac:dyDescent="0.2">
      <c r="AB348" s="88"/>
      <c r="AC348" s="88"/>
    </row>
    <row r="349" spans="28:29" ht="12.75" x14ac:dyDescent="0.2">
      <c r="AB349" s="88"/>
      <c r="AC349" s="88"/>
    </row>
    <row r="350" spans="28:29" ht="12.75" x14ac:dyDescent="0.2">
      <c r="AB350" s="88"/>
      <c r="AC350" s="88"/>
    </row>
    <row r="351" spans="28:29" ht="12.75" x14ac:dyDescent="0.2">
      <c r="AB351" s="88"/>
      <c r="AC351" s="88"/>
    </row>
    <row r="352" spans="28:29" ht="12.75" x14ac:dyDescent="0.2">
      <c r="AB352" s="88"/>
      <c r="AC352" s="88"/>
    </row>
    <row r="353" spans="28:29" ht="12.75" x14ac:dyDescent="0.2">
      <c r="AB353" s="88"/>
      <c r="AC353" s="88"/>
    </row>
    <row r="354" spans="28:29" ht="12.75" x14ac:dyDescent="0.2">
      <c r="AB354" s="88"/>
      <c r="AC354" s="88"/>
    </row>
    <row r="355" spans="28:29" ht="12.75" x14ac:dyDescent="0.2">
      <c r="AB355" s="88"/>
      <c r="AC355" s="88"/>
    </row>
    <row r="356" spans="28:29" ht="12.75" x14ac:dyDescent="0.2">
      <c r="AB356" s="88"/>
      <c r="AC356" s="88"/>
    </row>
    <row r="357" spans="28:29" ht="12.75" x14ac:dyDescent="0.2">
      <c r="AB357" s="88"/>
      <c r="AC357" s="88"/>
    </row>
    <row r="358" spans="28:29" ht="12.75" x14ac:dyDescent="0.2">
      <c r="AB358" s="88"/>
      <c r="AC358" s="88"/>
    </row>
    <row r="359" spans="28:29" ht="12.75" x14ac:dyDescent="0.2">
      <c r="AB359" s="88"/>
      <c r="AC359" s="88"/>
    </row>
    <row r="360" spans="28:29" ht="12.75" x14ac:dyDescent="0.2">
      <c r="AB360" s="88"/>
      <c r="AC360" s="88"/>
    </row>
    <row r="361" spans="28:29" ht="12.75" x14ac:dyDescent="0.2">
      <c r="AB361" s="88"/>
      <c r="AC361" s="88"/>
    </row>
    <row r="362" spans="28:29" ht="12.75" x14ac:dyDescent="0.2">
      <c r="AB362" s="88"/>
      <c r="AC362" s="88"/>
    </row>
    <row r="363" spans="28:29" ht="12.75" x14ac:dyDescent="0.2">
      <c r="AB363" s="88"/>
      <c r="AC363" s="88"/>
    </row>
    <row r="364" spans="28:29" ht="12.75" x14ac:dyDescent="0.2">
      <c r="AB364" s="88"/>
      <c r="AC364" s="88"/>
    </row>
    <row r="365" spans="28:29" ht="12.75" x14ac:dyDescent="0.2">
      <c r="AB365" s="88"/>
      <c r="AC365" s="88"/>
    </row>
    <row r="366" spans="28:29" ht="12.75" x14ac:dyDescent="0.2">
      <c r="AB366" s="88"/>
      <c r="AC366" s="88"/>
    </row>
    <row r="367" spans="28:29" ht="12.75" x14ac:dyDescent="0.2">
      <c r="AB367" s="88"/>
      <c r="AC367" s="88"/>
    </row>
    <row r="368" spans="28:29" ht="12.75" x14ac:dyDescent="0.2">
      <c r="AB368" s="88"/>
      <c r="AC368" s="88"/>
    </row>
    <row r="369" spans="28:29" ht="12.75" x14ac:dyDescent="0.2">
      <c r="AB369" s="88"/>
      <c r="AC369" s="88"/>
    </row>
    <row r="370" spans="28:29" ht="12.75" x14ac:dyDescent="0.2">
      <c r="AB370" s="88"/>
      <c r="AC370" s="88"/>
    </row>
    <row r="371" spans="28:29" ht="12.75" x14ac:dyDescent="0.2">
      <c r="AB371" s="88"/>
      <c r="AC371" s="88"/>
    </row>
    <row r="372" spans="28:29" ht="12.75" x14ac:dyDescent="0.2">
      <c r="AB372" s="88"/>
      <c r="AC372" s="88"/>
    </row>
    <row r="373" spans="28:29" ht="12.75" x14ac:dyDescent="0.2">
      <c r="AB373" s="88"/>
      <c r="AC373" s="88"/>
    </row>
    <row r="374" spans="28:29" ht="12.75" x14ac:dyDescent="0.2">
      <c r="AB374" s="88"/>
      <c r="AC374" s="88"/>
    </row>
  </sheetData>
  <sheetProtection sheet="1" objects="1" scenarios="1" autoFilter="0"/>
  <autoFilter ref="A12:XFD280"/>
  <sortState ref="A13:Z230">
    <sortCondition ref="A13:A230"/>
    <sortCondition ref="B13:B230"/>
    <sortCondition ref="D13:D230"/>
  </sortState>
  <mergeCells count="1">
    <mergeCell ref="AA1:AA8"/>
  </mergeCells>
  <conditionalFormatting sqref="H13:AA280">
    <cfRule type="containsText" dxfId="7" priority="1" operator="containsText" text="Ingen brist">
      <formula>NOT(ISERROR(SEARCH("Ingen brist",H13)))</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9"/>
  <sheetViews>
    <sheetView workbookViewId="0">
      <pane xSplit="7" ySplit="12" topLeftCell="H13" activePane="bottomRight" state="frozen"/>
      <selection pane="topRight" activeCell="H1" sqref="H1"/>
      <selection pane="bottomLeft" activeCell="A13" sqref="A13"/>
      <selection pane="bottomRight"/>
    </sheetView>
  </sheetViews>
  <sheetFormatPr defaultColWidth="0" defaultRowHeight="15" customHeight="1" zeroHeight="1" x14ac:dyDescent="0.25"/>
  <cols>
    <col min="1" max="1" width="19.28515625" customWidth="1"/>
    <col min="2" max="2" width="13.85546875" customWidth="1"/>
    <col min="3" max="3" width="13.5703125" customWidth="1"/>
    <col min="4" max="4" width="20.7109375" customWidth="1"/>
    <col min="5" max="5" width="18.85546875" customWidth="1"/>
    <col min="6" max="6" width="17.28515625" customWidth="1"/>
    <col min="7" max="7" width="12.5703125" customWidth="1"/>
    <col min="8" max="8" width="17" customWidth="1"/>
    <col min="9" max="9" width="29.85546875" customWidth="1"/>
    <col min="10" max="10" width="29" customWidth="1"/>
    <col min="11" max="11" width="20.28515625" customWidth="1"/>
    <col min="12" max="12" width="23.140625" customWidth="1"/>
    <col min="13" max="13" width="20.7109375" customWidth="1"/>
    <col min="14" max="14" width="18.85546875" customWidth="1"/>
    <col min="15" max="15" width="18" customWidth="1"/>
    <col min="16" max="16" width="22.140625" customWidth="1"/>
    <col min="17" max="17" width="25.7109375" customWidth="1"/>
    <col min="18" max="18" width="22.7109375" customWidth="1"/>
    <col min="19" max="19" width="17.85546875" customWidth="1"/>
    <col min="20" max="20" width="30.28515625" customWidth="1"/>
    <col min="21" max="21" width="21.7109375" customWidth="1"/>
    <col min="22" max="22" width="21.140625" customWidth="1"/>
    <col min="23" max="23" width="17.28515625" customWidth="1"/>
    <col min="24" max="25" width="18.5703125" customWidth="1"/>
    <col min="26" max="26" width="18.7109375" customWidth="1"/>
    <col min="27" max="27" width="20.5703125" customWidth="1"/>
    <col min="28" max="28" width="17.140625" customWidth="1"/>
    <col min="29" max="29" width="24.28515625" customWidth="1"/>
    <col min="30" max="30" width="20.85546875" customWidth="1"/>
    <col min="31" max="32" width="23.42578125" customWidth="1"/>
    <col min="33" max="33" width="0" hidden="1" customWidth="1"/>
    <col min="34" max="16384" width="8.85546875" hidden="1"/>
  </cols>
  <sheetData>
    <row r="1" spans="1:32" x14ac:dyDescent="0.25">
      <c r="A1" s="1"/>
      <c r="B1" s="1"/>
      <c r="C1" s="1"/>
      <c r="D1" s="1"/>
      <c r="E1" s="1"/>
      <c r="F1" s="1"/>
      <c r="G1" s="1"/>
      <c r="H1" s="3"/>
      <c r="I1" s="7"/>
      <c r="J1" s="7"/>
      <c r="K1" s="7"/>
      <c r="L1" s="7"/>
      <c r="M1" s="7"/>
      <c r="N1" s="7"/>
      <c r="O1" s="7"/>
      <c r="P1" s="7"/>
      <c r="Q1" s="7"/>
      <c r="R1" s="7"/>
      <c r="S1" s="7"/>
      <c r="T1" s="7"/>
      <c r="U1" s="7"/>
      <c r="V1" s="7"/>
      <c r="W1" s="7"/>
      <c r="X1" s="7"/>
      <c r="Y1" s="7"/>
      <c r="Z1" s="7"/>
      <c r="AA1" s="7"/>
      <c r="AB1" s="7"/>
      <c r="AC1" s="7"/>
      <c r="AD1" s="7"/>
      <c r="AE1" s="7"/>
      <c r="AF1" s="113" t="s">
        <v>72</v>
      </c>
    </row>
    <row r="2" spans="1:32" x14ac:dyDescent="0.25">
      <c r="A2" s="1"/>
      <c r="B2" s="1"/>
      <c r="C2" s="1"/>
      <c r="D2" s="1"/>
      <c r="E2" s="1"/>
      <c r="F2" s="1"/>
      <c r="G2" s="1"/>
      <c r="H2" s="3"/>
      <c r="I2" s="7"/>
      <c r="J2" s="7"/>
      <c r="K2" s="7"/>
      <c r="L2" s="7"/>
      <c r="M2" s="7"/>
      <c r="N2" s="7"/>
      <c r="O2" s="7"/>
      <c r="P2" s="7"/>
      <c r="Q2" s="7"/>
      <c r="R2" s="7"/>
      <c r="S2" s="7"/>
      <c r="T2" s="7"/>
      <c r="U2" s="7"/>
      <c r="V2" s="7"/>
      <c r="W2" s="7"/>
      <c r="X2" s="7"/>
      <c r="Y2" s="7"/>
      <c r="Z2" s="7"/>
      <c r="AA2" s="7"/>
      <c r="AB2" s="7"/>
      <c r="AC2" s="7"/>
      <c r="AD2" s="7"/>
      <c r="AE2" s="7"/>
      <c r="AF2" s="113"/>
    </row>
    <row r="3" spans="1:32" x14ac:dyDescent="0.25">
      <c r="A3" s="1"/>
      <c r="B3" s="1"/>
      <c r="C3" s="1"/>
      <c r="D3" s="1"/>
      <c r="E3" s="1"/>
      <c r="F3" s="1"/>
      <c r="G3" s="1"/>
      <c r="H3" s="3"/>
      <c r="I3" s="7"/>
      <c r="J3" s="7"/>
      <c r="K3" s="7"/>
      <c r="L3" s="7"/>
      <c r="M3" s="7"/>
      <c r="N3" s="7"/>
      <c r="O3" s="7"/>
      <c r="P3" s="7"/>
      <c r="Q3" s="7"/>
      <c r="R3" s="7"/>
      <c r="S3" s="7"/>
      <c r="T3" s="7"/>
      <c r="U3" s="7"/>
      <c r="V3" s="7"/>
      <c r="W3" s="7"/>
      <c r="X3" s="7"/>
      <c r="Y3" s="7"/>
      <c r="Z3" s="7"/>
      <c r="AA3" s="7"/>
      <c r="AB3" s="7"/>
      <c r="AC3" s="7"/>
      <c r="AD3" s="7"/>
      <c r="AE3" s="7"/>
      <c r="AF3" s="113"/>
    </row>
    <row r="4" spans="1:32" x14ac:dyDescent="0.25">
      <c r="A4" s="5" t="s">
        <v>1119</v>
      </c>
      <c r="B4" s="6"/>
      <c r="C4" s="4"/>
      <c r="D4" s="4"/>
      <c r="E4" s="49"/>
      <c r="F4" s="51" t="s">
        <v>27</v>
      </c>
      <c r="G4" s="33" t="s">
        <v>28</v>
      </c>
      <c r="H4" s="3"/>
      <c r="I4" s="7"/>
      <c r="J4" s="7"/>
      <c r="K4" s="7"/>
      <c r="L4" s="7"/>
      <c r="M4" s="7"/>
      <c r="N4" s="7"/>
      <c r="O4" s="7"/>
      <c r="P4" s="7"/>
      <c r="Q4" s="7"/>
      <c r="R4" s="7"/>
      <c r="S4" s="7"/>
      <c r="T4" s="7"/>
      <c r="U4" s="7"/>
      <c r="V4" s="7"/>
      <c r="W4" s="7"/>
      <c r="X4" s="7"/>
      <c r="Y4" s="7"/>
      <c r="Z4" s="7"/>
      <c r="AA4" s="7"/>
      <c r="AB4" s="7"/>
      <c r="AC4" s="7"/>
      <c r="AD4" s="7"/>
      <c r="AE4" s="7"/>
      <c r="AF4" s="113"/>
    </row>
    <row r="5" spans="1:32" x14ac:dyDescent="0.25">
      <c r="A5" s="5" t="s">
        <v>14</v>
      </c>
      <c r="B5" s="6"/>
      <c r="C5" s="4"/>
      <c r="D5" s="4"/>
      <c r="E5" s="50" t="s">
        <v>29</v>
      </c>
      <c r="F5" s="55">
        <f>COUNTA(E13:E189)</f>
        <v>107</v>
      </c>
      <c r="G5" s="34"/>
      <c r="H5" s="3"/>
      <c r="I5" s="7"/>
      <c r="J5" s="7"/>
      <c r="K5" s="7"/>
      <c r="L5" s="7"/>
      <c r="M5" s="7"/>
      <c r="N5" s="7"/>
      <c r="O5" s="7"/>
      <c r="P5" s="7"/>
      <c r="Q5" s="7"/>
      <c r="R5" s="7"/>
      <c r="S5" s="7"/>
      <c r="T5" s="7"/>
      <c r="U5" s="7"/>
      <c r="V5" s="7"/>
      <c r="W5" s="7"/>
      <c r="X5" s="7"/>
      <c r="Y5" s="7"/>
      <c r="Z5" s="7"/>
      <c r="AA5" s="7"/>
      <c r="AB5" s="7"/>
      <c r="AC5" s="7"/>
      <c r="AD5" s="7"/>
      <c r="AE5" s="7"/>
      <c r="AF5" s="113"/>
    </row>
    <row r="6" spans="1:32" x14ac:dyDescent="0.25">
      <c r="A6" s="8" t="s">
        <v>983</v>
      </c>
      <c r="B6" s="6"/>
      <c r="C6" s="4"/>
      <c r="D6" s="4"/>
      <c r="E6" s="50" t="s">
        <v>30</v>
      </c>
      <c r="F6" s="52">
        <f>COUNTIF(G13:G189,"&gt;0")</f>
        <v>64</v>
      </c>
      <c r="G6" s="40">
        <f>F6/F5</f>
        <v>0.59813084112149528</v>
      </c>
      <c r="H6" s="3"/>
      <c r="I6" s="7"/>
      <c r="J6" s="7"/>
      <c r="K6" s="7"/>
      <c r="L6" s="7"/>
      <c r="M6" s="7"/>
      <c r="N6" s="7"/>
      <c r="O6" s="7"/>
      <c r="P6" s="7"/>
      <c r="Q6" s="7"/>
      <c r="R6" s="7"/>
      <c r="S6" s="7"/>
      <c r="T6" s="7"/>
      <c r="U6" s="7"/>
      <c r="V6" s="7"/>
      <c r="W6" s="7"/>
      <c r="X6" s="7"/>
      <c r="Y6" s="7"/>
      <c r="Z6" s="7"/>
      <c r="AA6" s="7"/>
      <c r="AB6" s="7"/>
      <c r="AC6" s="7"/>
      <c r="AD6" s="7"/>
      <c r="AE6" s="7"/>
      <c r="AF6" s="113"/>
    </row>
    <row r="7" spans="1:32" x14ac:dyDescent="0.25">
      <c r="A7" s="9" t="s">
        <v>15</v>
      </c>
      <c r="B7" s="9"/>
      <c r="C7" s="12"/>
      <c r="D7" s="12"/>
      <c r="E7" s="50" t="s">
        <v>31</v>
      </c>
      <c r="F7" s="52">
        <f>COUNTIF(G13:G189,0)</f>
        <v>43</v>
      </c>
      <c r="G7" s="40">
        <f>F7/F5</f>
        <v>0.40186915887850466</v>
      </c>
      <c r="H7" s="11"/>
      <c r="I7" s="7"/>
      <c r="J7" s="7"/>
      <c r="K7" s="7"/>
      <c r="L7" s="7"/>
      <c r="M7" s="7"/>
      <c r="N7" s="7"/>
      <c r="O7" s="7"/>
      <c r="P7" s="7"/>
      <c r="Q7" s="7"/>
      <c r="R7" s="7"/>
      <c r="S7" s="7"/>
      <c r="T7" s="7"/>
      <c r="U7" s="7"/>
      <c r="V7" s="7"/>
      <c r="W7" s="7"/>
      <c r="X7" s="7"/>
      <c r="Y7" s="7"/>
      <c r="Z7" s="7"/>
      <c r="AA7" s="7"/>
      <c r="AB7" s="7"/>
      <c r="AC7" s="7"/>
      <c r="AD7" s="7"/>
      <c r="AE7" s="7"/>
      <c r="AF7" s="113"/>
    </row>
    <row r="8" spans="1:32" x14ac:dyDescent="0.25">
      <c r="A8" s="9"/>
      <c r="B8" s="9"/>
      <c r="C8" s="10"/>
      <c r="D8" s="10"/>
      <c r="E8" s="10"/>
      <c r="F8" s="10"/>
      <c r="G8" s="9"/>
      <c r="H8" s="13" t="s">
        <v>98</v>
      </c>
      <c r="I8" s="13"/>
      <c r="J8" s="14"/>
      <c r="K8" s="14"/>
      <c r="L8" s="14"/>
      <c r="M8" s="14"/>
      <c r="N8" s="14"/>
      <c r="O8" s="14"/>
      <c r="P8" s="14"/>
      <c r="Q8" s="14"/>
      <c r="R8" s="14"/>
      <c r="S8" s="14"/>
      <c r="T8" s="14"/>
      <c r="U8" s="14"/>
      <c r="V8" s="14"/>
      <c r="W8" s="14"/>
      <c r="X8" s="14"/>
      <c r="Y8" s="14" t="s">
        <v>981</v>
      </c>
      <c r="Z8" s="14"/>
      <c r="AA8" s="14"/>
      <c r="AB8" s="14"/>
      <c r="AC8" s="14"/>
      <c r="AD8" s="14"/>
      <c r="AE8" s="14"/>
      <c r="AF8" s="114"/>
    </row>
    <row r="9" spans="1:32" x14ac:dyDescent="0.25">
      <c r="A9" s="15"/>
      <c r="B9" s="15"/>
      <c r="C9" s="16"/>
      <c r="D9" s="16"/>
      <c r="E9" s="16"/>
      <c r="F9" s="16"/>
      <c r="G9" s="15"/>
      <c r="H9" s="35" t="s">
        <v>100</v>
      </c>
      <c r="I9" s="18" t="s">
        <v>101</v>
      </c>
      <c r="J9" s="18" t="s">
        <v>101</v>
      </c>
      <c r="K9" s="18" t="s">
        <v>101</v>
      </c>
      <c r="L9" s="18" t="s">
        <v>101</v>
      </c>
      <c r="M9" s="18" t="s">
        <v>101</v>
      </c>
      <c r="N9" s="18" t="s">
        <v>101</v>
      </c>
      <c r="O9" s="18" t="s">
        <v>101</v>
      </c>
      <c r="P9" s="18" t="s">
        <v>101</v>
      </c>
      <c r="Q9" s="18" t="s">
        <v>101</v>
      </c>
      <c r="R9" s="18" t="s">
        <v>101</v>
      </c>
      <c r="S9" s="18" t="s">
        <v>101</v>
      </c>
      <c r="T9" s="18" t="s">
        <v>101</v>
      </c>
      <c r="U9" s="18" t="s">
        <v>101</v>
      </c>
      <c r="V9" s="18" t="s">
        <v>101</v>
      </c>
      <c r="W9" s="18" t="s">
        <v>101</v>
      </c>
      <c r="X9" s="18" t="s">
        <v>101</v>
      </c>
      <c r="Y9" s="86" t="s">
        <v>101</v>
      </c>
      <c r="Z9" s="18" t="s">
        <v>102</v>
      </c>
      <c r="AA9" s="18" t="s">
        <v>101</v>
      </c>
      <c r="AB9" s="18" t="s">
        <v>101</v>
      </c>
      <c r="AC9" s="18" t="s">
        <v>101</v>
      </c>
      <c r="AD9" s="18" t="s">
        <v>101</v>
      </c>
      <c r="AE9" s="18" t="s">
        <v>101</v>
      </c>
      <c r="AF9" s="18" t="s">
        <v>73</v>
      </c>
    </row>
    <row r="10" spans="1:32" ht="141" x14ac:dyDescent="0.25">
      <c r="A10" s="20" t="s">
        <v>16</v>
      </c>
      <c r="B10" s="20" t="s">
        <v>17</v>
      </c>
      <c r="C10" s="21" t="s">
        <v>18</v>
      </c>
      <c r="D10" s="21" t="s">
        <v>19</v>
      </c>
      <c r="E10" s="21" t="s">
        <v>75</v>
      </c>
      <c r="F10" s="21" t="s">
        <v>20</v>
      </c>
      <c r="G10" s="20" t="s">
        <v>21</v>
      </c>
      <c r="H10" s="36" t="s">
        <v>0</v>
      </c>
      <c r="I10" s="20" t="s">
        <v>1</v>
      </c>
      <c r="J10" s="20" t="s">
        <v>7</v>
      </c>
      <c r="K10" s="20" t="s">
        <v>1120</v>
      </c>
      <c r="L10" s="20" t="s">
        <v>1121</v>
      </c>
      <c r="M10" s="20" t="s">
        <v>1122</v>
      </c>
      <c r="N10" s="20" t="s">
        <v>988</v>
      </c>
      <c r="O10" s="20" t="s">
        <v>989</v>
      </c>
      <c r="P10" s="20" t="s">
        <v>1123</v>
      </c>
      <c r="Q10" s="20" t="s">
        <v>1124</v>
      </c>
      <c r="R10" s="20" t="s">
        <v>1125</v>
      </c>
      <c r="S10" s="20" t="s">
        <v>1126</v>
      </c>
      <c r="T10" s="20" t="s">
        <v>1127</v>
      </c>
      <c r="U10" s="20" t="s">
        <v>1128</v>
      </c>
      <c r="V10" s="20" t="s">
        <v>23</v>
      </c>
      <c r="W10" s="20" t="s">
        <v>990</v>
      </c>
      <c r="X10" s="20" t="s">
        <v>991</v>
      </c>
      <c r="Y10" s="20" t="s">
        <v>2011</v>
      </c>
      <c r="Z10" s="20" t="s">
        <v>8</v>
      </c>
      <c r="AA10" s="20" t="s">
        <v>9</v>
      </c>
      <c r="AB10" s="20" t="s">
        <v>10</v>
      </c>
      <c r="AC10" s="20" t="s">
        <v>11</v>
      </c>
      <c r="AD10" s="20" t="s">
        <v>12</v>
      </c>
      <c r="AE10" s="20" t="s">
        <v>26</v>
      </c>
      <c r="AF10" s="22" t="s">
        <v>74</v>
      </c>
    </row>
    <row r="11" spans="1:32" x14ac:dyDescent="0.25">
      <c r="A11" s="23"/>
      <c r="B11" s="23"/>
      <c r="C11" s="23"/>
      <c r="D11" s="23"/>
      <c r="E11" s="23"/>
      <c r="F11" s="21"/>
      <c r="G11" s="20"/>
      <c r="H11" s="24" t="s">
        <v>99</v>
      </c>
      <c r="I11" s="25"/>
      <c r="J11" s="25"/>
      <c r="K11" s="25"/>
      <c r="L11" s="25"/>
      <c r="M11" s="25"/>
      <c r="N11" s="25"/>
      <c r="O11" s="25"/>
      <c r="P11" s="25"/>
      <c r="Q11" s="25"/>
      <c r="R11" s="25"/>
      <c r="S11" s="25"/>
      <c r="T11" s="25"/>
      <c r="U11" s="25"/>
      <c r="V11" s="25"/>
      <c r="W11" s="25"/>
      <c r="X11" s="25"/>
      <c r="Y11" s="25"/>
      <c r="Z11" s="25"/>
      <c r="AA11" s="25"/>
      <c r="AB11" s="25"/>
      <c r="AC11" s="25"/>
      <c r="AD11" s="25"/>
      <c r="AE11" s="25"/>
    </row>
    <row r="12" spans="1:32" x14ac:dyDescent="0.25">
      <c r="A12" s="95"/>
      <c r="B12" s="95"/>
      <c r="C12" s="95"/>
      <c r="D12" s="95"/>
      <c r="E12" s="95"/>
      <c r="F12" s="95"/>
      <c r="G12" s="95"/>
      <c r="H12" s="93">
        <f>(SUM(COUNTIF(H13:H189,{"Föreläggande";"Föreläggande vid vite";"Anmärkning";"Avstående från ingripande"})))/COUNTA(H13:H189)</f>
        <v>0.42056074766355139</v>
      </c>
      <c r="I12" s="93">
        <f>(SUM(COUNTIF(I13:I189,{"Föreläggande";"Föreläggande vid vite";"Anmärkning";"Avstående från ingripande"})))/COUNTA(I13:I189)</f>
        <v>2.8037383177570093E-2</v>
      </c>
      <c r="J12" s="93">
        <f>(SUM(COUNTIF(J13:J189,{"Föreläggande";"Föreläggande vid vite";"Anmärkning";"Avstående från ingripande"})))/COUNTA(J13:J189)</f>
        <v>7.476635514018691E-2</v>
      </c>
      <c r="K12" s="93">
        <f>(SUM(COUNTIF(K13:K189,{"Föreläggande";"Föreläggande vid vite";"Anmärkning";"Avstående från ingripande"})))/COUNTA(K13:K189)</f>
        <v>1.0752688172043012E-2</v>
      </c>
      <c r="L12" s="93">
        <f>(SUM(COUNTIF(L13:L189,{"Föreläggande";"Föreläggande vid vite";"Anmärkning";"Avstående från ingripande"})))/COUNTA(L13:L189)</f>
        <v>0.10280373831775701</v>
      </c>
      <c r="M12" s="93">
        <f>(SUM(COUNTIF(M13:M189,{"Föreläggande";"Föreläggande vid vite";"Anmärkning";"Avstående från ingripande"})))/COUNTA(M13:M189)</f>
        <v>6.5420560747663545E-2</v>
      </c>
      <c r="N12" s="93">
        <f>(SUM(COUNTIF(N13:N189,{"Föreläggande";"Föreläggande vid vite";"Anmärkning";"Avstående från ingripande"})))/COUNTA(N13:N189)</f>
        <v>0</v>
      </c>
      <c r="O12" s="93">
        <f>(SUM(COUNTIF(O13:O189,{"Föreläggande";"Föreläggande vid vite";"Anmärkning";"Avstående från ingripande"})))/COUNTA(O13:O189)</f>
        <v>0</v>
      </c>
      <c r="P12" s="93">
        <f>(SUM(COUNTIF(P13:P189,{"Föreläggande";"Föreläggande vid vite";"Anmärkning";"Avstående från ingripande"})))/COUNTA(P13:P189)</f>
        <v>0.22580645161290322</v>
      </c>
      <c r="Q12" s="93">
        <f>(SUM(COUNTIF(Q13:Q189,{"Föreläggande";"Föreläggande vid vite";"Anmärkning";"Avstående från ingripande"})))/COUNTA(Q13:Q189)</f>
        <v>7.5268817204301078E-2</v>
      </c>
      <c r="R12" s="93">
        <f>(SUM(COUNTIF(R13:R189,{"Föreläggande";"Föreläggande vid vite";"Anmärkning";"Avstående från ingripande"})))/COUNTA(R13:R189)</f>
        <v>1.0752688172043012E-2</v>
      </c>
      <c r="S12" s="93">
        <f>(SUM(COUNTIF(S13:S189,{"Föreläggande";"Föreläggande vid vite";"Anmärkning";"Avstående från ingripande"})))/COUNTA(S13:S189)</f>
        <v>9.3457943925233638E-3</v>
      </c>
      <c r="T12" s="93">
        <f>(SUM(COUNTIF(T13:T189,{"Föreläggande";"Föreläggande vid vite";"Anmärkning";"Avstående från ingripande"})))/COUNTA(T13:T189)</f>
        <v>2.8037383177570093E-2</v>
      </c>
      <c r="U12" s="93">
        <f>(SUM(COUNTIF(U13:U189,{"Föreläggande";"Föreläggande vid vite";"Anmärkning";"Avstående från ingripande"})))/COUNTA(U13:U189)</f>
        <v>0</v>
      </c>
      <c r="V12" s="93">
        <f>(SUM(COUNTIF(V13:V189,{"Föreläggande";"Föreläggande vid vite";"Anmärkning";"Avstående från ingripande"})))/COUNTA(V13:V189)</f>
        <v>0</v>
      </c>
      <c r="W12" s="93">
        <f>(SUM(COUNTIF(W13:W189,{"Föreläggande";"Föreläggande vid vite";"Anmärkning";"Avstående från ingripande"})))/COUNTA(W13:W189)</f>
        <v>9.3457943925233638E-3</v>
      </c>
      <c r="X12" s="93">
        <f>(SUM(COUNTIF(X13:X189,{"Föreläggande";"Föreläggande vid vite";"Anmärkning";"Avstående från ingripande"})))/COUNTA(X13:X189)</f>
        <v>7.1428571428571425E-2</v>
      </c>
      <c r="Y12" s="93">
        <f>(SUM(COUNTIF(Y13:Y189,{"Föreläggande";"Föreläggande vid vite";"Anmärkning";"Avstående från ingripande"})))/COUNTA(Y13:Y189)</f>
        <v>0</v>
      </c>
      <c r="Z12" s="93">
        <f>(SUM(COUNTIF(Z13:Z189,{"Föreläggande";"Föreläggande vid vite";"Anmärkning";"Avstående från ingripande"})))/COUNTA(Z13:Z189)</f>
        <v>0.49532710280373832</v>
      </c>
      <c r="AA12" s="93">
        <f>(SUM(COUNTIF(AA13:AA189,{"Föreläggande";"Föreläggande vid vite";"Anmärkning";"Avstående från ingripande"})))/COUNTA(AA13:AA189)</f>
        <v>0.16822429906542055</v>
      </c>
      <c r="AB12" s="93">
        <f>(SUM(COUNTIF(AB13:AB189,{"Föreläggande";"Föreläggande vid vite";"Anmärkning";"Avstående från ingripande"})))/COUNTA(AB13:AB189)</f>
        <v>0.46728971962616822</v>
      </c>
      <c r="AC12" s="93">
        <f>(SUM(COUNTIF(AC13:AC189,{"Föreläggande";"Föreläggande vid vite";"Anmärkning";"Avstående från ingripande"})))/COUNTA(AC13:AC189)</f>
        <v>0.49532710280373832</v>
      </c>
      <c r="AD12" s="93">
        <f>(SUM(COUNTIF(AD13:AD189,{"Föreläggande";"Föreläggande vid vite";"Anmärkning";"Avstående från ingripande"})))/COUNTA(AD13:AD189)</f>
        <v>0.49532710280373832</v>
      </c>
      <c r="AE12" s="93">
        <f>(SUM(COUNTIF(AE13:AE189,{"Föreläggande";"Föreläggande vid vite";"Anmärkning";"Avstående från ingripande"})))/COUNTA(AE13:AE189)</f>
        <v>2.1505376344086023E-2</v>
      </c>
      <c r="AF12" s="93">
        <f>(SUM(COUNTIF(AF13:AF189,{"Föreläggande";"Föreläggande vid vite";"Anmärkning";"Avstående från ingripande"})))/COUNTA(AF13:AF189)</f>
        <v>1.8691588785046728E-2</v>
      </c>
    </row>
    <row r="13" spans="1:32" x14ac:dyDescent="0.25">
      <c r="A13" s="99" t="s">
        <v>45</v>
      </c>
      <c r="B13" s="99" t="s">
        <v>410</v>
      </c>
      <c r="C13" s="99" t="s">
        <v>1129</v>
      </c>
      <c r="D13" s="99" t="s">
        <v>501</v>
      </c>
      <c r="E13" s="99" t="s">
        <v>502</v>
      </c>
      <c r="F13" s="99" t="s">
        <v>37</v>
      </c>
      <c r="G13" s="100">
        <f>SUM(COUNTIFS(H13:AF13,{"Föreläggande";"Föreläggande vid vite";"Anmärkning";"Avstående från ingripande"},$H$9:$AF$9,"&lt;&gt;*KF*"))</f>
        <v>0</v>
      </c>
      <c r="H13" s="101" t="s">
        <v>53</v>
      </c>
      <c r="I13" s="101" t="s">
        <v>53</v>
      </c>
      <c r="J13" s="101" t="s">
        <v>53</v>
      </c>
      <c r="K13" s="101"/>
      <c r="L13" s="101" t="s">
        <v>53</v>
      </c>
      <c r="M13" s="101" t="s">
        <v>53</v>
      </c>
      <c r="N13" s="101" t="s">
        <v>53</v>
      </c>
      <c r="O13" s="101" t="s">
        <v>53</v>
      </c>
      <c r="P13" s="101"/>
      <c r="Q13" s="101"/>
      <c r="R13" s="101"/>
      <c r="S13" s="101" t="s">
        <v>53</v>
      </c>
      <c r="T13" s="101" t="s">
        <v>53</v>
      </c>
      <c r="U13" s="101" t="s">
        <v>53</v>
      </c>
      <c r="V13" s="101" t="s">
        <v>53</v>
      </c>
      <c r="W13" s="101" t="s">
        <v>53</v>
      </c>
      <c r="X13" s="101" t="s">
        <v>53</v>
      </c>
      <c r="Y13" s="101" t="s">
        <v>53</v>
      </c>
      <c r="Z13" s="101" t="s">
        <v>53</v>
      </c>
      <c r="AA13" s="101" t="s">
        <v>53</v>
      </c>
      <c r="AB13" s="101" t="s">
        <v>53</v>
      </c>
      <c r="AC13" s="101" t="s">
        <v>53</v>
      </c>
      <c r="AD13" s="101" t="s">
        <v>53</v>
      </c>
      <c r="AE13" s="101"/>
      <c r="AF13" s="102" t="s">
        <v>53</v>
      </c>
    </row>
    <row r="14" spans="1:32" x14ac:dyDescent="0.25">
      <c r="A14" s="99" t="s">
        <v>49</v>
      </c>
      <c r="B14" s="99" t="s">
        <v>2003</v>
      </c>
      <c r="C14" s="99" t="s">
        <v>1130</v>
      </c>
      <c r="D14" s="99" t="s">
        <v>373</v>
      </c>
      <c r="E14" s="99" t="s">
        <v>503</v>
      </c>
      <c r="F14" s="99" t="s">
        <v>33</v>
      </c>
      <c r="G14" s="100">
        <f>SUM(COUNTIFS(H14:AF14,{"Föreläggande";"Föreläggande vid vite";"Anmärkning";"Avstående från ingripande"},$H$9:$AF$9,"&lt;&gt;*KF*"))</f>
        <v>2</v>
      </c>
      <c r="H14" s="101" t="s">
        <v>54</v>
      </c>
      <c r="I14" s="101" t="s">
        <v>53</v>
      </c>
      <c r="J14" s="101" t="s">
        <v>53</v>
      </c>
      <c r="K14" s="101" t="s">
        <v>53</v>
      </c>
      <c r="L14" s="101" t="s">
        <v>53</v>
      </c>
      <c r="M14" s="101" t="s">
        <v>53</v>
      </c>
      <c r="N14" s="101" t="s">
        <v>53</v>
      </c>
      <c r="O14" s="101" t="s">
        <v>53</v>
      </c>
      <c r="P14" s="101" t="s">
        <v>54</v>
      </c>
      <c r="Q14" s="101" t="s">
        <v>53</v>
      </c>
      <c r="R14" s="101" t="s">
        <v>53</v>
      </c>
      <c r="S14" s="101" t="s">
        <v>53</v>
      </c>
      <c r="T14" s="101" t="s">
        <v>53</v>
      </c>
      <c r="U14" s="101" t="s">
        <v>53</v>
      </c>
      <c r="V14" s="101"/>
      <c r="W14" s="101" t="s">
        <v>53</v>
      </c>
      <c r="X14" s="101"/>
      <c r="Y14" s="101"/>
      <c r="Z14" s="101" t="s">
        <v>56</v>
      </c>
      <c r="AA14" s="101" t="s">
        <v>53</v>
      </c>
      <c r="AB14" s="101" t="s">
        <v>56</v>
      </c>
      <c r="AC14" s="101" t="s">
        <v>56</v>
      </c>
      <c r="AD14" s="101" t="s">
        <v>56</v>
      </c>
      <c r="AE14" s="101" t="s">
        <v>53</v>
      </c>
      <c r="AF14" s="102" t="s">
        <v>53</v>
      </c>
    </row>
    <row r="15" spans="1:32" x14ac:dyDescent="0.25">
      <c r="A15" s="99" t="s">
        <v>44</v>
      </c>
      <c r="B15" s="99" t="s">
        <v>2004</v>
      </c>
      <c r="C15" s="99" t="s">
        <v>1131</v>
      </c>
      <c r="D15" s="99" t="s">
        <v>374</v>
      </c>
      <c r="E15" s="99" t="s">
        <v>504</v>
      </c>
      <c r="F15" s="99" t="s">
        <v>33</v>
      </c>
      <c r="G15" s="100">
        <f>SUM(COUNTIFS(H15:AF15,{"Föreläggande";"Föreläggande vid vite";"Anmärkning";"Avstående från ingripande"},$H$9:$AF$9,"&lt;&gt;*KF*"))</f>
        <v>0</v>
      </c>
      <c r="H15" s="101" t="s">
        <v>53</v>
      </c>
      <c r="I15" s="101" t="s">
        <v>53</v>
      </c>
      <c r="J15" s="101" t="s">
        <v>53</v>
      </c>
      <c r="K15" s="101" t="s">
        <v>53</v>
      </c>
      <c r="L15" s="101" t="s">
        <v>53</v>
      </c>
      <c r="M15" s="101" t="s">
        <v>53</v>
      </c>
      <c r="N15" s="101" t="s">
        <v>53</v>
      </c>
      <c r="O15" s="101" t="s">
        <v>53</v>
      </c>
      <c r="P15" s="101" t="s">
        <v>53</v>
      </c>
      <c r="Q15" s="101" t="s">
        <v>53</v>
      </c>
      <c r="R15" s="101" t="s">
        <v>53</v>
      </c>
      <c r="S15" s="101" t="s">
        <v>53</v>
      </c>
      <c r="T15" s="101" t="s">
        <v>53</v>
      </c>
      <c r="U15" s="101" t="s">
        <v>53</v>
      </c>
      <c r="V15" s="101"/>
      <c r="W15" s="101" t="s">
        <v>53</v>
      </c>
      <c r="X15" s="101"/>
      <c r="Y15" s="101"/>
      <c r="Z15" s="101" t="s">
        <v>53</v>
      </c>
      <c r="AA15" s="101" t="s">
        <v>53</v>
      </c>
      <c r="AB15" s="101" t="s">
        <v>53</v>
      </c>
      <c r="AC15" s="101" t="s">
        <v>53</v>
      </c>
      <c r="AD15" s="101" t="s">
        <v>53</v>
      </c>
      <c r="AE15" s="101" t="s">
        <v>53</v>
      </c>
      <c r="AF15" s="102" t="s">
        <v>53</v>
      </c>
    </row>
    <row r="16" spans="1:32" x14ac:dyDescent="0.25">
      <c r="A16" s="99" t="s">
        <v>44</v>
      </c>
      <c r="B16" s="99" t="s">
        <v>2005</v>
      </c>
      <c r="C16" s="99" t="s">
        <v>1132</v>
      </c>
      <c r="D16" s="99" t="s">
        <v>375</v>
      </c>
      <c r="E16" s="99" t="s">
        <v>505</v>
      </c>
      <c r="F16" s="99" t="s">
        <v>33</v>
      </c>
      <c r="G16" s="100">
        <f>SUM(COUNTIFS(H16:AF16,{"Föreläggande";"Föreläggande vid vite";"Anmärkning";"Avstående från ingripande"},$H$9:$AF$9,"&lt;&gt;*KF*"))</f>
        <v>0</v>
      </c>
      <c r="H16" s="101" t="s">
        <v>53</v>
      </c>
      <c r="I16" s="101" t="s">
        <v>53</v>
      </c>
      <c r="J16" s="101" t="s">
        <v>53</v>
      </c>
      <c r="K16" s="101" t="s">
        <v>53</v>
      </c>
      <c r="L16" s="101" t="s">
        <v>53</v>
      </c>
      <c r="M16" s="101" t="s">
        <v>53</v>
      </c>
      <c r="N16" s="101" t="s">
        <v>53</v>
      </c>
      <c r="O16" s="101" t="s">
        <v>53</v>
      </c>
      <c r="P16" s="101" t="s">
        <v>53</v>
      </c>
      <c r="Q16" s="101" t="s">
        <v>53</v>
      </c>
      <c r="R16" s="101" t="s">
        <v>53</v>
      </c>
      <c r="S16" s="101" t="s">
        <v>53</v>
      </c>
      <c r="T16" s="101" t="s">
        <v>53</v>
      </c>
      <c r="U16" s="101" t="s">
        <v>53</v>
      </c>
      <c r="V16" s="101"/>
      <c r="W16" s="101" t="s">
        <v>53</v>
      </c>
      <c r="X16" s="101"/>
      <c r="Y16" s="101"/>
      <c r="Z16" s="101" t="s">
        <v>53</v>
      </c>
      <c r="AA16" s="101" t="s">
        <v>53</v>
      </c>
      <c r="AB16" s="101" t="s">
        <v>53</v>
      </c>
      <c r="AC16" s="101" t="s">
        <v>53</v>
      </c>
      <c r="AD16" s="101" t="s">
        <v>53</v>
      </c>
      <c r="AE16" s="101" t="s">
        <v>53</v>
      </c>
      <c r="AF16" s="102" t="s">
        <v>53</v>
      </c>
    </row>
    <row r="17" spans="1:32" x14ac:dyDescent="0.25">
      <c r="A17" s="99" t="s">
        <v>48</v>
      </c>
      <c r="B17" s="99" t="s">
        <v>83</v>
      </c>
      <c r="C17" s="99" t="s">
        <v>1133</v>
      </c>
      <c r="D17" s="99" t="s">
        <v>518</v>
      </c>
      <c r="E17" s="99" t="s">
        <v>519</v>
      </c>
      <c r="F17" s="99" t="s">
        <v>33</v>
      </c>
      <c r="G17" s="100">
        <f>SUM(COUNTIFS(H17:AF17,{"Föreläggande";"Föreläggande vid vite";"Anmärkning";"Avstående från ingripande"},$H$9:$AF$9,"&lt;&gt;*KF*"))</f>
        <v>2</v>
      </c>
      <c r="H17" s="101" t="s">
        <v>57</v>
      </c>
      <c r="I17" s="101" t="s">
        <v>53</v>
      </c>
      <c r="J17" s="101" t="s">
        <v>53</v>
      </c>
      <c r="K17" s="101" t="s">
        <v>53</v>
      </c>
      <c r="L17" s="101" t="s">
        <v>53</v>
      </c>
      <c r="M17" s="101" t="s">
        <v>53</v>
      </c>
      <c r="N17" s="101" t="s">
        <v>53</v>
      </c>
      <c r="O17" s="101" t="s">
        <v>53</v>
      </c>
      <c r="P17" s="101" t="s">
        <v>57</v>
      </c>
      <c r="Q17" s="101" t="s">
        <v>53</v>
      </c>
      <c r="R17" s="101" t="s">
        <v>53</v>
      </c>
      <c r="S17" s="101" t="s">
        <v>53</v>
      </c>
      <c r="T17" s="101" t="s">
        <v>53</v>
      </c>
      <c r="U17" s="101" t="s">
        <v>53</v>
      </c>
      <c r="V17" s="101"/>
      <c r="W17" s="101" t="s">
        <v>53</v>
      </c>
      <c r="X17" s="101"/>
      <c r="Y17" s="101"/>
      <c r="Z17" s="101" t="s">
        <v>56</v>
      </c>
      <c r="AA17" s="101" t="s">
        <v>53</v>
      </c>
      <c r="AB17" s="101" t="s">
        <v>56</v>
      </c>
      <c r="AC17" s="101" t="s">
        <v>56</v>
      </c>
      <c r="AD17" s="101" t="s">
        <v>56</v>
      </c>
      <c r="AE17" s="101" t="s">
        <v>53</v>
      </c>
      <c r="AF17" s="102" t="s">
        <v>53</v>
      </c>
    </row>
    <row r="18" spans="1:32" x14ac:dyDescent="0.25">
      <c r="A18" s="99" t="s">
        <v>41</v>
      </c>
      <c r="B18" s="99" t="s">
        <v>376</v>
      </c>
      <c r="C18" s="99" t="s">
        <v>1134</v>
      </c>
      <c r="D18" s="99" t="s">
        <v>448</v>
      </c>
      <c r="E18" s="99" t="s">
        <v>520</v>
      </c>
      <c r="F18" s="99" t="s">
        <v>33</v>
      </c>
      <c r="G18" s="100">
        <f>SUM(COUNTIFS(H18:AF18,{"Föreläggande";"Föreläggande vid vite";"Anmärkning";"Avstående från ingripande"},$H$9:$AF$9,"&lt;&gt;*KF*"))</f>
        <v>2</v>
      </c>
      <c r="H18" s="101" t="s">
        <v>55</v>
      </c>
      <c r="I18" s="101" t="s">
        <v>54</v>
      </c>
      <c r="J18" s="101" t="s">
        <v>53</v>
      </c>
      <c r="K18" s="101" t="s">
        <v>53</v>
      </c>
      <c r="L18" s="101" t="s">
        <v>53</v>
      </c>
      <c r="M18" s="101" t="s">
        <v>53</v>
      </c>
      <c r="N18" s="101" t="s">
        <v>53</v>
      </c>
      <c r="O18" s="101" t="s">
        <v>53</v>
      </c>
      <c r="P18" s="101" t="s">
        <v>55</v>
      </c>
      <c r="Q18" s="101" t="s">
        <v>55</v>
      </c>
      <c r="R18" s="101" t="s">
        <v>53</v>
      </c>
      <c r="S18" s="101" t="s">
        <v>53</v>
      </c>
      <c r="T18" s="101" t="s">
        <v>53</v>
      </c>
      <c r="U18" s="101" t="s">
        <v>53</v>
      </c>
      <c r="V18" s="101"/>
      <c r="W18" s="101" t="s">
        <v>53</v>
      </c>
      <c r="X18" s="101"/>
      <c r="Y18" s="101"/>
      <c r="Z18" s="101" t="s">
        <v>54</v>
      </c>
      <c r="AA18" s="101" t="s">
        <v>53</v>
      </c>
      <c r="AB18" s="101" t="s">
        <v>54</v>
      </c>
      <c r="AC18" s="101" t="s">
        <v>54</v>
      </c>
      <c r="AD18" s="101" t="s">
        <v>54</v>
      </c>
      <c r="AE18" s="101" t="s">
        <v>53</v>
      </c>
      <c r="AF18" s="102" t="s">
        <v>53</v>
      </c>
    </row>
    <row r="19" spans="1:32" x14ac:dyDescent="0.25">
      <c r="A19" s="99" t="s">
        <v>41</v>
      </c>
      <c r="B19" s="99" t="s">
        <v>377</v>
      </c>
      <c r="C19" s="99" t="s">
        <v>1135</v>
      </c>
      <c r="D19" s="99" t="s">
        <v>455</v>
      </c>
      <c r="E19" s="99" t="s">
        <v>521</v>
      </c>
      <c r="F19" s="99" t="s">
        <v>33</v>
      </c>
      <c r="G19" s="100">
        <f>SUM(COUNTIFS(H19:AF19,{"Föreläggande";"Föreläggande vid vite";"Anmärkning";"Avstående från ingripande"},$H$9:$AF$9,"&lt;&gt;*KF*"))</f>
        <v>1</v>
      </c>
      <c r="H19" s="101" t="s">
        <v>53</v>
      </c>
      <c r="I19" s="101" t="s">
        <v>53</v>
      </c>
      <c r="J19" s="101" t="s">
        <v>53</v>
      </c>
      <c r="K19" s="101" t="s">
        <v>53</v>
      </c>
      <c r="L19" s="101" t="s">
        <v>53</v>
      </c>
      <c r="M19" s="101" t="s">
        <v>53</v>
      </c>
      <c r="N19" s="101" t="s">
        <v>53</v>
      </c>
      <c r="O19" s="101" t="s">
        <v>53</v>
      </c>
      <c r="P19" s="101" t="s">
        <v>53</v>
      </c>
      <c r="Q19" s="101" t="s">
        <v>53</v>
      </c>
      <c r="R19" s="101" t="s">
        <v>53</v>
      </c>
      <c r="S19" s="101" t="s">
        <v>53</v>
      </c>
      <c r="T19" s="101" t="s">
        <v>53</v>
      </c>
      <c r="U19" s="101" t="s">
        <v>53</v>
      </c>
      <c r="V19" s="101"/>
      <c r="W19" s="101" t="s">
        <v>53</v>
      </c>
      <c r="X19" s="101"/>
      <c r="Y19" s="101"/>
      <c r="Z19" s="101" t="s">
        <v>56</v>
      </c>
      <c r="AA19" s="101" t="s">
        <v>53</v>
      </c>
      <c r="AB19" s="101" t="s">
        <v>56</v>
      </c>
      <c r="AC19" s="101" t="s">
        <v>56</v>
      </c>
      <c r="AD19" s="101" t="s">
        <v>56</v>
      </c>
      <c r="AE19" s="101" t="s">
        <v>53</v>
      </c>
      <c r="AF19" s="102" t="s">
        <v>53</v>
      </c>
    </row>
    <row r="20" spans="1:32" x14ac:dyDescent="0.25">
      <c r="A20" s="99" t="s">
        <v>45</v>
      </c>
      <c r="B20" s="99" t="s">
        <v>1136</v>
      </c>
      <c r="C20" s="99" t="s">
        <v>1137</v>
      </c>
      <c r="D20" s="99" t="s">
        <v>1138</v>
      </c>
      <c r="E20" s="99" t="s">
        <v>1139</v>
      </c>
      <c r="F20" s="99" t="s">
        <v>33</v>
      </c>
      <c r="G20" s="100">
        <f>SUM(COUNTIFS(H20:AF20,{"Föreläggande";"Föreläggande vid vite";"Anmärkning";"Avstående från ingripande"},$H$9:$AF$9,"&lt;&gt;*KF*"))</f>
        <v>0</v>
      </c>
      <c r="H20" s="101" t="s">
        <v>53</v>
      </c>
      <c r="I20" s="101" t="s">
        <v>53</v>
      </c>
      <c r="J20" s="101" t="s">
        <v>53</v>
      </c>
      <c r="K20" s="101" t="s">
        <v>53</v>
      </c>
      <c r="L20" s="101" t="s">
        <v>53</v>
      </c>
      <c r="M20" s="101" t="s">
        <v>53</v>
      </c>
      <c r="N20" s="101" t="s">
        <v>53</v>
      </c>
      <c r="O20" s="101" t="s">
        <v>53</v>
      </c>
      <c r="P20" s="101" t="s">
        <v>53</v>
      </c>
      <c r="Q20" s="101" t="s">
        <v>53</v>
      </c>
      <c r="R20" s="101" t="s">
        <v>53</v>
      </c>
      <c r="S20" s="101" t="s">
        <v>53</v>
      </c>
      <c r="T20" s="101" t="s">
        <v>53</v>
      </c>
      <c r="U20" s="101" t="s">
        <v>53</v>
      </c>
      <c r="V20" s="101"/>
      <c r="W20" s="101" t="s">
        <v>53</v>
      </c>
      <c r="X20" s="101"/>
      <c r="Y20" s="101" t="s">
        <v>53</v>
      </c>
      <c r="Z20" s="101" t="s">
        <v>53</v>
      </c>
      <c r="AA20" s="101" t="s">
        <v>53</v>
      </c>
      <c r="AB20" s="101" t="s">
        <v>53</v>
      </c>
      <c r="AC20" s="101" t="s">
        <v>53</v>
      </c>
      <c r="AD20" s="101" t="s">
        <v>53</v>
      </c>
      <c r="AE20" s="101" t="s">
        <v>53</v>
      </c>
      <c r="AF20" s="102" t="s">
        <v>53</v>
      </c>
    </row>
    <row r="21" spans="1:32" x14ac:dyDescent="0.25">
      <c r="A21" s="99" t="s">
        <v>51</v>
      </c>
      <c r="B21" s="99" t="s">
        <v>378</v>
      </c>
      <c r="C21" s="99" t="s">
        <v>1140</v>
      </c>
      <c r="D21" s="99" t="s">
        <v>463</v>
      </c>
      <c r="E21" s="99" t="s">
        <v>522</v>
      </c>
      <c r="F21" s="99" t="s">
        <v>33</v>
      </c>
      <c r="G21" s="100">
        <f>SUM(COUNTIFS(H21:AF21,{"Föreläggande";"Föreläggande vid vite";"Anmärkning";"Avstående från ingripande"},$H$9:$AF$9,"&lt;&gt;*KF*"))</f>
        <v>2</v>
      </c>
      <c r="H21" s="101" t="s">
        <v>54</v>
      </c>
      <c r="I21" s="101" t="s">
        <v>53</v>
      </c>
      <c r="J21" s="101" t="s">
        <v>53</v>
      </c>
      <c r="K21" s="101" t="s">
        <v>53</v>
      </c>
      <c r="L21" s="101" t="s">
        <v>53</v>
      </c>
      <c r="M21" s="101" t="s">
        <v>53</v>
      </c>
      <c r="N21" s="101" t="s">
        <v>53</v>
      </c>
      <c r="O21" s="101" t="s">
        <v>53</v>
      </c>
      <c r="P21" s="101" t="s">
        <v>54</v>
      </c>
      <c r="Q21" s="101" t="s">
        <v>54</v>
      </c>
      <c r="R21" s="101" t="s">
        <v>53</v>
      </c>
      <c r="S21" s="101" t="s">
        <v>53</v>
      </c>
      <c r="T21" s="101" t="s">
        <v>53</v>
      </c>
      <c r="U21" s="101" t="s">
        <v>53</v>
      </c>
      <c r="V21" s="101"/>
      <c r="W21" s="101" t="s">
        <v>54</v>
      </c>
      <c r="X21" s="101"/>
      <c r="Y21" s="101" t="s">
        <v>53</v>
      </c>
      <c r="Z21" s="101" t="s">
        <v>54</v>
      </c>
      <c r="AA21" s="101" t="s">
        <v>53</v>
      </c>
      <c r="AB21" s="101" t="s">
        <v>54</v>
      </c>
      <c r="AC21" s="101" t="s">
        <v>54</v>
      </c>
      <c r="AD21" s="101" t="s">
        <v>54</v>
      </c>
      <c r="AE21" s="101" t="s">
        <v>53</v>
      </c>
      <c r="AF21" s="102" t="s">
        <v>53</v>
      </c>
    </row>
    <row r="22" spans="1:32" x14ac:dyDescent="0.25">
      <c r="A22" s="99" t="s">
        <v>60</v>
      </c>
      <c r="B22" s="99" t="s">
        <v>379</v>
      </c>
      <c r="C22" s="99" t="s">
        <v>1141</v>
      </c>
      <c r="D22" s="99" t="s">
        <v>523</v>
      </c>
      <c r="E22" s="99" t="s">
        <v>524</v>
      </c>
      <c r="F22" s="99" t="s">
        <v>33</v>
      </c>
      <c r="G22" s="100">
        <f>SUM(COUNTIFS(H22:AF22,{"Föreläggande";"Föreläggande vid vite";"Anmärkning";"Avstående från ingripande"},$H$9:$AF$9,"&lt;&gt;*KF*"))</f>
        <v>2</v>
      </c>
      <c r="H22" s="101" t="s">
        <v>54</v>
      </c>
      <c r="I22" s="101" t="s">
        <v>53</v>
      </c>
      <c r="J22" s="101" t="s">
        <v>54</v>
      </c>
      <c r="K22" s="101" t="s">
        <v>53</v>
      </c>
      <c r="L22" s="101" t="s">
        <v>53</v>
      </c>
      <c r="M22" s="101" t="s">
        <v>53</v>
      </c>
      <c r="N22" s="101" t="s">
        <v>53</v>
      </c>
      <c r="O22" s="101" t="s">
        <v>53</v>
      </c>
      <c r="P22" s="101" t="s">
        <v>53</v>
      </c>
      <c r="Q22" s="101" t="s">
        <v>53</v>
      </c>
      <c r="R22" s="101" t="s">
        <v>53</v>
      </c>
      <c r="S22" s="101" t="s">
        <v>53</v>
      </c>
      <c r="T22" s="101" t="s">
        <v>53</v>
      </c>
      <c r="U22" s="101" t="s">
        <v>53</v>
      </c>
      <c r="V22" s="101"/>
      <c r="W22" s="101" t="s">
        <v>53</v>
      </c>
      <c r="X22" s="101"/>
      <c r="Y22" s="101"/>
      <c r="Z22" s="101" t="s">
        <v>54</v>
      </c>
      <c r="AA22" s="101" t="s">
        <v>53</v>
      </c>
      <c r="AB22" s="101" t="s">
        <v>54</v>
      </c>
      <c r="AC22" s="101" t="s">
        <v>54</v>
      </c>
      <c r="AD22" s="101" t="s">
        <v>54</v>
      </c>
      <c r="AE22" s="101" t="s">
        <v>54</v>
      </c>
      <c r="AF22" s="102" t="s">
        <v>53</v>
      </c>
    </row>
    <row r="23" spans="1:32" x14ac:dyDescent="0.25">
      <c r="A23" s="99" t="s">
        <v>50</v>
      </c>
      <c r="B23" s="99" t="s">
        <v>381</v>
      </c>
      <c r="C23" s="99" t="s">
        <v>1142</v>
      </c>
      <c r="D23" s="99" t="s">
        <v>526</v>
      </c>
      <c r="E23" s="99" t="s">
        <v>527</v>
      </c>
      <c r="F23" s="99" t="s">
        <v>33</v>
      </c>
      <c r="G23" s="100">
        <f>SUM(COUNTIFS(H23:AF23,{"Föreläggande";"Föreläggande vid vite";"Anmärkning";"Avstående från ingripande"},$H$9:$AF$9,"&lt;&gt;*KF*"))</f>
        <v>2</v>
      </c>
      <c r="H23" s="101" t="s">
        <v>54</v>
      </c>
      <c r="I23" s="101" t="s">
        <v>53</v>
      </c>
      <c r="J23" s="101" t="s">
        <v>53</v>
      </c>
      <c r="K23" s="101" t="s">
        <v>53</v>
      </c>
      <c r="L23" s="101" t="s">
        <v>54</v>
      </c>
      <c r="M23" s="101" t="s">
        <v>53</v>
      </c>
      <c r="N23" s="101" t="s">
        <v>53</v>
      </c>
      <c r="O23" s="101" t="s">
        <v>53</v>
      </c>
      <c r="P23" s="101" t="s">
        <v>53</v>
      </c>
      <c r="Q23" s="101" t="s">
        <v>53</v>
      </c>
      <c r="R23" s="101" t="s">
        <v>53</v>
      </c>
      <c r="S23" s="101" t="s">
        <v>53</v>
      </c>
      <c r="T23" s="101" t="s">
        <v>53</v>
      </c>
      <c r="U23" s="101" t="s">
        <v>53</v>
      </c>
      <c r="V23" s="101"/>
      <c r="W23" s="101" t="s">
        <v>53</v>
      </c>
      <c r="X23" s="101"/>
      <c r="Y23" s="101"/>
      <c r="Z23" s="101" t="s">
        <v>54</v>
      </c>
      <c r="AA23" s="101" t="s">
        <v>53</v>
      </c>
      <c r="AB23" s="101" t="s">
        <v>54</v>
      </c>
      <c r="AC23" s="101" t="s">
        <v>54</v>
      </c>
      <c r="AD23" s="101" t="s">
        <v>54</v>
      </c>
      <c r="AE23" s="101" t="s">
        <v>53</v>
      </c>
      <c r="AF23" s="102" t="s">
        <v>53</v>
      </c>
    </row>
    <row r="24" spans="1:32" x14ac:dyDescent="0.25">
      <c r="A24" s="99" t="s">
        <v>50</v>
      </c>
      <c r="B24" s="99" t="s">
        <v>1017</v>
      </c>
      <c r="C24" s="99" t="s">
        <v>1143</v>
      </c>
      <c r="D24" s="99" t="s">
        <v>457</v>
      </c>
      <c r="E24" s="99" t="s">
        <v>1019</v>
      </c>
      <c r="F24" s="99" t="s">
        <v>33</v>
      </c>
      <c r="G24" s="100">
        <f>SUM(COUNTIFS(H24:AF24,{"Föreläggande";"Föreläggande vid vite";"Anmärkning";"Avstående från ingripande"},$H$9:$AF$9,"&lt;&gt;*KF*"))</f>
        <v>0</v>
      </c>
      <c r="H24" s="101" t="s">
        <v>53</v>
      </c>
      <c r="I24" s="101" t="s">
        <v>53</v>
      </c>
      <c r="J24" s="101" t="s">
        <v>53</v>
      </c>
      <c r="K24" s="101" t="s">
        <v>53</v>
      </c>
      <c r="L24" s="101" t="s">
        <v>53</v>
      </c>
      <c r="M24" s="101" t="s">
        <v>53</v>
      </c>
      <c r="N24" s="101" t="s">
        <v>53</v>
      </c>
      <c r="O24" s="101" t="s">
        <v>53</v>
      </c>
      <c r="P24" s="101" t="s">
        <v>53</v>
      </c>
      <c r="Q24" s="101" t="s">
        <v>53</v>
      </c>
      <c r="R24" s="101" t="s">
        <v>53</v>
      </c>
      <c r="S24" s="101" t="s">
        <v>53</v>
      </c>
      <c r="T24" s="101" t="s">
        <v>53</v>
      </c>
      <c r="U24" s="101" t="s">
        <v>53</v>
      </c>
      <c r="V24" s="101"/>
      <c r="W24" s="101" t="s">
        <v>53</v>
      </c>
      <c r="X24" s="101"/>
      <c r="Y24" s="101" t="s">
        <v>53</v>
      </c>
      <c r="Z24" s="101" t="s">
        <v>53</v>
      </c>
      <c r="AA24" s="101" t="s">
        <v>53</v>
      </c>
      <c r="AB24" s="101" t="s">
        <v>53</v>
      </c>
      <c r="AC24" s="101" t="s">
        <v>53</v>
      </c>
      <c r="AD24" s="101" t="s">
        <v>53</v>
      </c>
      <c r="AE24" s="101" t="s">
        <v>53</v>
      </c>
      <c r="AF24" s="102" t="s">
        <v>53</v>
      </c>
    </row>
    <row r="25" spans="1:32" x14ac:dyDescent="0.25">
      <c r="A25" s="99" t="s">
        <v>40</v>
      </c>
      <c r="B25" s="99" t="s">
        <v>382</v>
      </c>
      <c r="C25" s="99" t="s">
        <v>1144</v>
      </c>
      <c r="D25" s="99" t="s">
        <v>446</v>
      </c>
      <c r="E25" s="99" t="s">
        <v>528</v>
      </c>
      <c r="F25" s="99" t="s">
        <v>33</v>
      </c>
      <c r="G25" s="100">
        <f>SUM(COUNTIFS(H25:AF25,{"Föreläggande";"Föreläggande vid vite";"Anmärkning";"Avstående från ingripande"},$H$9:$AF$9,"&lt;&gt;*KF*"))</f>
        <v>2</v>
      </c>
      <c r="H25" s="101" t="s">
        <v>54</v>
      </c>
      <c r="I25" s="101" t="s">
        <v>53</v>
      </c>
      <c r="J25" s="101" t="s">
        <v>53</v>
      </c>
      <c r="K25" s="101" t="s">
        <v>53</v>
      </c>
      <c r="L25" s="101" t="s">
        <v>54</v>
      </c>
      <c r="M25" s="101" t="s">
        <v>53</v>
      </c>
      <c r="N25" s="101" t="s">
        <v>53</v>
      </c>
      <c r="O25" s="101" t="s">
        <v>53</v>
      </c>
      <c r="P25" s="101" t="s">
        <v>53</v>
      </c>
      <c r="Q25" s="101" t="s">
        <v>53</v>
      </c>
      <c r="R25" s="101" t="s">
        <v>53</v>
      </c>
      <c r="S25" s="101" t="s">
        <v>53</v>
      </c>
      <c r="T25" s="101" t="s">
        <v>53</v>
      </c>
      <c r="U25" s="101" t="s">
        <v>53</v>
      </c>
      <c r="V25" s="101"/>
      <c r="W25" s="101" t="s">
        <v>53</v>
      </c>
      <c r="X25" s="101"/>
      <c r="Y25" s="101"/>
      <c r="Z25" s="101" t="s">
        <v>54</v>
      </c>
      <c r="AA25" s="101" t="s">
        <v>53</v>
      </c>
      <c r="AB25" s="101" t="s">
        <v>54</v>
      </c>
      <c r="AC25" s="101" t="s">
        <v>54</v>
      </c>
      <c r="AD25" s="101" t="s">
        <v>54</v>
      </c>
      <c r="AE25" s="101" t="s">
        <v>53</v>
      </c>
      <c r="AF25" s="102" t="s">
        <v>53</v>
      </c>
    </row>
    <row r="26" spans="1:32" x14ac:dyDescent="0.25">
      <c r="A26" s="99" t="s">
        <v>40</v>
      </c>
      <c r="B26" s="99" t="s">
        <v>383</v>
      </c>
      <c r="C26" s="99" t="s">
        <v>1145</v>
      </c>
      <c r="D26" s="99" t="s">
        <v>462</v>
      </c>
      <c r="E26" s="99" t="s">
        <v>529</v>
      </c>
      <c r="F26" s="99" t="s">
        <v>33</v>
      </c>
      <c r="G26" s="100">
        <f>SUM(COUNTIFS(H26:AF26,{"Föreläggande";"Föreläggande vid vite";"Anmärkning";"Avstående från ingripande"},$H$9:$AF$9,"&lt;&gt;*KF*"))</f>
        <v>1</v>
      </c>
      <c r="H26" s="101" t="s">
        <v>54</v>
      </c>
      <c r="I26" s="101" t="s">
        <v>53</v>
      </c>
      <c r="J26" s="101" t="s">
        <v>53</v>
      </c>
      <c r="K26" s="101" t="s">
        <v>53</v>
      </c>
      <c r="L26" s="101" t="s">
        <v>54</v>
      </c>
      <c r="M26" s="101" t="s">
        <v>53</v>
      </c>
      <c r="N26" s="101" t="s">
        <v>53</v>
      </c>
      <c r="O26" s="101" t="s">
        <v>53</v>
      </c>
      <c r="P26" s="101" t="s">
        <v>53</v>
      </c>
      <c r="Q26" s="101" t="s">
        <v>53</v>
      </c>
      <c r="R26" s="101" t="s">
        <v>53</v>
      </c>
      <c r="S26" s="101" t="s">
        <v>53</v>
      </c>
      <c r="T26" s="101" t="s">
        <v>53</v>
      </c>
      <c r="U26" s="101" t="s">
        <v>53</v>
      </c>
      <c r="V26" s="101"/>
      <c r="W26" s="101" t="s">
        <v>53</v>
      </c>
      <c r="X26" s="101"/>
      <c r="Y26" s="101" t="s">
        <v>53</v>
      </c>
      <c r="Z26" s="101" t="s">
        <v>53</v>
      </c>
      <c r="AA26" s="101" t="s">
        <v>53</v>
      </c>
      <c r="AB26" s="101" t="s">
        <v>53</v>
      </c>
      <c r="AC26" s="101" t="s">
        <v>53</v>
      </c>
      <c r="AD26" s="101" t="s">
        <v>53</v>
      </c>
      <c r="AE26" s="101" t="s">
        <v>53</v>
      </c>
      <c r="AF26" s="102" t="s">
        <v>53</v>
      </c>
    </row>
    <row r="27" spans="1:32" x14ac:dyDescent="0.25">
      <c r="A27" s="99" t="s">
        <v>49</v>
      </c>
      <c r="B27" s="99" t="s">
        <v>384</v>
      </c>
      <c r="C27" s="99" t="s">
        <v>1146</v>
      </c>
      <c r="D27" s="99" t="s">
        <v>530</v>
      </c>
      <c r="E27" s="99" t="s">
        <v>531</v>
      </c>
      <c r="F27" s="99" t="s">
        <v>33</v>
      </c>
      <c r="G27" s="100">
        <f>SUM(COUNTIFS(H27:AF27,{"Föreläggande";"Föreläggande vid vite";"Anmärkning";"Avstående från ingripande"},$H$9:$AF$9,"&lt;&gt;*KF*"))</f>
        <v>2</v>
      </c>
      <c r="H27" s="101" t="s">
        <v>54</v>
      </c>
      <c r="I27" s="101" t="s">
        <v>53</v>
      </c>
      <c r="J27" s="101" t="s">
        <v>53</v>
      </c>
      <c r="K27" s="101" t="s">
        <v>53</v>
      </c>
      <c r="L27" s="101" t="s">
        <v>53</v>
      </c>
      <c r="M27" s="101" t="s">
        <v>53</v>
      </c>
      <c r="N27" s="101" t="s">
        <v>53</v>
      </c>
      <c r="O27" s="101" t="s">
        <v>53</v>
      </c>
      <c r="P27" s="101" t="s">
        <v>54</v>
      </c>
      <c r="Q27" s="101" t="s">
        <v>54</v>
      </c>
      <c r="R27" s="101" t="s">
        <v>53</v>
      </c>
      <c r="S27" s="101" t="s">
        <v>53</v>
      </c>
      <c r="T27" s="101" t="s">
        <v>53</v>
      </c>
      <c r="U27" s="101" t="s">
        <v>53</v>
      </c>
      <c r="V27" s="101"/>
      <c r="W27" s="101" t="s">
        <v>53</v>
      </c>
      <c r="X27" s="101"/>
      <c r="Y27" s="101" t="s">
        <v>53</v>
      </c>
      <c r="Z27" s="101" t="s">
        <v>54</v>
      </c>
      <c r="AA27" s="101" t="s">
        <v>54</v>
      </c>
      <c r="AB27" s="101" t="s">
        <v>54</v>
      </c>
      <c r="AC27" s="101" t="s">
        <v>54</v>
      </c>
      <c r="AD27" s="101" t="s">
        <v>54</v>
      </c>
      <c r="AE27" s="101" t="s">
        <v>53</v>
      </c>
      <c r="AF27" s="102" t="s">
        <v>53</v>
      </c>
    </row>
    <row r="28" spans="1:32" x14ac:dyDescent="0.25">
      <c r="A28" s="99" t="s">
        <v>61</v>
      </c>
      <c r="B28" s="99" t="s">
        <v>385</v>
      </c>
      <c r="C28" s="99" t="s">
        <v>1147</v>
      </c>
      <c r="D28" s="99" t="s">
        <v>532</v>
      </c>
      <c r="E28" s="99" t="s">
        <v>533</v>
      </c>
      <c r="F28" s="99" t="s">
        <v>33</v>
      </c>
      <c r="G28" s="100">
        <f>SUM(COUNTIFS(H28:AF28,{"Föreläggande";"Föreläggande vid vite";"Anmärkning";"Avstående från ingripande"},$H$9:$AF$9,"&lt;&gt;*KF*"))</f>
        <v>0</v>
      </c>
      <c r="H28" s="101" t="s">
        <v>53</v>
      </c>
      <c r="I28" s="101" t="s">
        <v>53</v>
      </c>
      <c r="J28" s="101" t="s">
        <v>53</v>
      </c>
      <c r="K28" s="101" t="s">
        <v>53</v>
      </c>
      <c r="L28" s="101" t="s">
        <v>53</v>
      </c>
      <c r="M28" s="101" t="s">
        <v>53</v>
      </c>
      <c r="N28" s="101" t="s">
        <v>53</v>
      </c>
      <c r="O28" s="101" t="s">
        <v>53</v>
      </c>
      <c r="P28" s="101" t="s">
        <v>53</v>
      </c>
      <c r="Q28" s="101" t="s">
        <v>53</v>
      </c>
      <c r="R28" s="101" t="s">
        <v>53</v>
      </c>
      <c r="S28" s="101" t="s">
        <v>53</v>
      </c>
      <c r="T28" s="101" t="s">
        <v>53</v>
      </c>
      <c r="U28" s="101" t="s">
        <v>53</v>
      </c>
      <c r="V28" s="101"/>
      <c r="W28" s="101" t="s">
        <v>53</v>
      </c>
      <c r="X28" s="101"/>
      <c r="Y28" s="101"/>
      <c r="Z28" s="101" t="s">
        <v>53</v>
      </c>
      <c r="AA28" s="101" t="s">
        <v>53</v>
      </c>
      <c r="AB28" s="101" t="s">
        <v>53</v>
      </c>
      <c r="AC28" s="101" t="s">
        <v>53</v>
      </c>
      <c r="AD28" s="101" t="s">
        <v>53</v>
      </c>
      <c r="AE28" s="101" t="s">
        <v>53</v>
      </c>
      <c r="AF28" s="102" t="s">
        <v>53</v>
      </c>
    </row>
    <row r="29" spans="1:32" x14ac:dyDescent="0.25">
      <c r="A29" s="99" t="s">
        <v>43</v>
      </c>
      <c r="B29" s="99" t="s">
        <v>386</v>
      </c>
      <c r="C29" s="99" t="s">
        <v>1148</v>
      </c>
      <c r="D29" s="99" t="s">
        <v>464</v>
      </c>
      <c r="E29" s="99" t="s">
        <v>534</v>
      </c>
      <c r="F29" s="99" t="s">
        <v>33</v>
      </c>
      <c r="G29" s="100">
        <f>SUM(COUNTIFS(H29:AF29,{"Föreläggande";"Föreläggande vid vite";"Anmärkning";"Avstående från ingripande"},$H$9:$AF$9,"&lt;&gt;*KF*"))</f>
        <v>0</v>
      </c>
      <c r="H29" s="101" t="s">
        <v>53</v>
      </c>
      <c r="I29" s="101" t="s">
        <v>53</v>
      </c>
      <c r="J29" s="101" t="s">
        <v>53</v>
      </c>
      <c r="K29" s="101" t="s">
        <v>53</v>
      </c>
      <c r="L29" s="101" t="s">
        <v>53</v>
      </c>
      <c r="M29" s="101" t="s">
        <v>53</v>
      </c>
      <c r="N29" s="101" t="s">
        <v>53</v>
      </c>
      <c r="O29" s="101" t="s">
        <v>53</v>
      </c>
      <c r="P29" s="101" t="s">
        <v>53</v>
      </c>
      <c r="Q29" s="101" t="s">
        <v>53</v>
      </c>
      <c r="R29" s="101" t="s">
        <v>53</v>
      </c>
      <c r="S29" s="101" t="s">
        <v>53</v>
      </c>
      <c r="T29" s="101" t="s">
        <v>53</v>
      </c>
      <c r="U29" s="101" t="s">
        <v>53</v>
      </c>
      <c r="V29" s="101"/>
      <c r="W29" s="101" t="s">
        <v>53</v>
      </c>
      <c r="X29" s="101"/>
      <c r="Y29" s="101"/>
      <c r="Z29" s="101" t="s">
        <v>53</v>
      </c>
      <c r="AA29" s="101" t="s">
        <v>53</v>
      </c>
      <c r="AB29" s="101" t="s">
        <v>53</v>
      </c>
      <c r="AC29" s="101" t="s">
        <v>53</v>
      </c>
      <c r="AD29" s="101" t="s">
        <v>53</v>
      </c>
      <c r="AE29" s="101" t="s">
        <v>53</v>
      </c>
      <c r="AF29" s="102" t="s">
        <v>53</v>
      </c>
    </row>
    <row r="30" spans="1:32" x14ac:dyDescent="0.25">
      <c r="A30" s="99" t="s">
        <v>43</v>
      </c>
      <c r="B30" s="99" t="s">
        <v>387</v>
      </c>
      <c r="C30" s="99" t="s">
        <v>1149</v>
      </c>
      <c r="D30" s="99" t="s">
        <v>535</v>
      </c>
      <c r="E30" s="99" t="s">
        <v>536</v>
      </c>
      <c r="F30" s="99" t="s">
        <v>33</v>
      </c>
      <c r="G30" s="100">
        <f>SUM(COUNTIFS(H30:AF30,{"Föreläggande";"Föreläggande vid vite";"Anmärkning";"Avstående från ingripande"},$H$9:$AF$9,"&lt;&gt;*KF*"))</f>
        <v>2</v>
      </c>
      <c r="H30" s="101" t="s">
        <v>54</v>
      </c>
      <c r="I30" s="101" t="s">
        <v>53</v>
      </c>
      <c r="J30" s="101" t="s">
        <v>53</v>
      </c>
      <c r="K30" s="101" t="s">
        <v>53</v>
      </c>
      <c r="L30" s="101" t="s">
        <v>53</v>
      </c>
      <c r="M30" s="101" t="s">
        <v>53</v>
      </c>
      <c r="N30" s="101" t="s">
        <v>53</v>
      </c>
      <c r="O30" s="101" t="s">
        <v>53</v>
      </c>
      <c r="P30" s="101" t="s">
        <v>53</v>
      </c>
      <c r="Q30" s="101" t="s">
        <v>53</v>
      </c>
      <c r="R30" s="101" t="s">
        <v>53</v>
      </c>
      <c r="S30" s="101" t="s">
        <v>53</v>
      </c>
      <c r="T30" s="101" t="s">
        <v>54</v>
      </c>
      <c r="U30" s="101" t="s">
        <v>53</v>
      </c>
      <c r="V30" s="101"/>
      <c r="W30" s="101" t="s">
        <v>53</v>
      </c>
      <c r="X30" s="101"/>
      <c r="Y30" s="101"/>
      <c r="Z30" s="101" t="s">
        <v>54</v>
      </c>
      <c r="AA30" s="101" t="s">
        <v>53</v>
      </c>
      <c r="AB30" s="101" t="s">
        <v>53</v>
      </c>
      <c r="AC30" s="101" t="s">
        <v>54</v>
      </c>
      <c r="AD30" s="101" t="s">
        <v>54</v>
      </c>
      <c r="AE30" s="101" t="s">
        <v>53</v>
      </c>
      <c r="AF30" s="102" t="s">
        <v>53</v>
      </c>
    </row>
    <row r="31" spans="1:32" x14ac:dyDescent="0.25">
      <c r="A31" s="99" t="s">
        <v>43</v>
      </c>
      <c r="B31" s="99" t="s">
        <v>388</v>
      </c>
      <c r="C31" s="99" t="s">
        <v>1150</v>
      </c>
      <c r="D31" s="99" t="s">
        <v>458</v>
      </c>
      <c r="E31" s="99" t="s">
        <v>537</v>
      </c>
      <c r="F31" s="99" t="s">
        <v>33</v>
      </c>
      <c r="G31" s="100">
        <f>SUM(COUNTIFS(H31:AF31,{"Föreläggande";"Föreläggande vid vite";"Anmärkning";"Avstående från ingripande"},$H$9:$AF$9,"&lt;&gt;*KF*"))</f>
        <v>0</v>
      </c>
      <c r="H31" s="101" t="s">
        <v>53</v>
      </c>
      <c r="I31" s="101" t="s">
        <v>53</v>
      </c>
      <c r="J31" s="101" t="s">
        <v>53</v>
      </c>
      <c r="K31" s="101" t="s">
        <v>53</v>
      </c>
      <c r="L31" s="101" t="s">
        <v>53</v>
      </c>
      <c r="M31" s="101" t="s">
        <v>53</v>
      </c>
      <c r="N31" s="101" t="s">
        <v>53</v>
      </c>
      <c r="O31" s="101" t="s">
        <v>53</v>
      </c>
      <c r="P31" s="101" t="s">
        <v>53</v>
      </c>
      <c r="Q31" s="101" t="s">
        <v>53</v>
      </c>
      <c r="R31" s="101" t="s">
        <v>53</v>
      </c>
      <c r="S31" s="101" t="s">
        <v>53</v>
      </c>
      <c r="T31" s="101" t="s">
        <v>53</v>
      </c>
      <c r="U31" s="101" t="s">
        <v>53</v>
      </c>
      <c r="V31" s="101"/>
      <c r="W31" s="101" t="s">
        <v>53</v>
      </c>
      <c r="X31" s="101"/>
      <c r="Y31" s="101"/>
      <c r="Z31" s="101" t="s">
        <v>53</v>
      </c>
      <c r="AA31" s="101" t="s">
        <v>53</v>
      </c>
      <c r="AB31" s="101" t="s">
        <v>53</v>
      </c>
      <c r="AC31" s="101" t="s">
        <v>53</v>
      </c>
      <c r="AD31" s="101" t="s">
        <v>53</v>
      </c>
      <c r="AE31" s="101" t="s">
        <v>53</v>
      </c>
      <c r="AF31" s="102" t="s">
        <v>53</v>
      </c>
    </row>
    <row r="32" spans="1:32" x14ac:dyDescent="0.25">
      <c r="A32" s="99" t="s">
        <v>43</v>
      </c>
      <c r="B32" s="99" t="s">
        <v>389</v>
      </c>
      <c r="C32" s="99" t="s">
        <v>1151</v>
      </c>
      <c r="D32" s="99" t="s">
        <v>538</v>
      </c>
      <c r="E32" s="99" t="s">
        <v>539</v>
      </c>
      <c r="F32" s="99" t="s">
        <v>33</v>
      </c>
      <c r="G32" s="100">
        <f>SUM(COUNTIFS(H32:AF32,{"Föreläggande";"Föreläggande vid vite";"Anmärkning";"Avstående från ingripande"},$H$9:$AF$9,"&lt;&gt;*KF*"))</f>
        <v>0</v>
      </c>
      <c r="H32" s="101" t="s">
        <v>53</v>
      </c>
      <c r="I32" s="101" t="s">
        <v>53</v>
      </c>
      <c r="J32" s="101" t="s">
        <v>53</v>
      </c>
      <c r="K32" s="101" t="s">
        <v>53</v>
      </c>
      <c r="L32" s="101" t="s">
        <v>53</v>
      </c>
      <c r="M32" s="101" t="s">
        <v>53</v>
      </c>
      <c r="N32" s="101" t="s">
        <v>53</v>
      </c>
      <c r="O32" s="101" t="s">
        <v>53</v>
      </c>
      <c r="P32" s="101" t="s">
        <v>53</v>
      </c>
      <c r="Q32" s="101" t="s">
        <v>53</v>
      </c>
      <c r="R32" s="101" t="s">
        <v>53</v>
      </c>
      <c r="S32" s="101" t="s">
        <v>53</v>
      </c>
      <c r="T32" s="101" t="s">
        <v>53</v>
      </c>
      <c r="U32" s="101" t="s">
        <v>53</v>
      </c>
      <c r="V32" s="101"/>
      <c r="W32" s="101" t="s">
        <v>53</v>
      </c>
      <c r="X32" s="101"/>
      <c r="Y32" s="101"/>
      <c r="Z32" s="101" t="s">
        <v>53</v>
      </c>
      <c r="AA32" s="101" t="s">
        <v>53</v>
      </c>
      <c r="AB32" s="101" t="s">
        <v>53</v>
      </c>
      <c r="AC32" s="101" t="s">
        <v>53</v>
      </c>
      <c r="AD32" s="101" t="s">
        <v>53</v>
      </c>
      <c r="AE32" s="101" t="s">
        <v>53</v>
      </c>
      <c r="AF32" s="102" t="s">
        <v>53</v>
      </c>
    </row>
    <row r="33" spans="1:32" x14ac:dyDescent="0.25">
      <c r="A33" s="99" t="s">
        <v>43</v>
      </c>
      <c r="B33" s="99" t="s">
        <v>87</v>
      </c>
      <c r="C33" s="99" t="s">
        <v>1152</v>
      </c>
      <c r="D33" s="99" t="s">
        <v>445</v>
      </c>
      <c r="E33" s="99" t="s">
        <v>540</v>
      </c>
      <c r="F33" s="99" t="s">
        <v>33</v>
      </c>
      <c r="G33" s="100">
        <f>SUM(COUNTIFS(H33:AF33,{"Föreläggande";"Föreläggande vid vite";"Anmärkning";"Avstående från ingripande"},$H$9:$AF$9,"&lt;&gt;*KF*"))</f>
        <v>0</v>
      </c>
      <c r="H33" s="101" t="s">
        <v>53</v>
      </c>
      <c r="I33" s="101" t="s">
        <v>53</v>
      </c>
      <c r="J33" s="101" t="s">
        <v>53</v>
      </c>
      <c r="K33" s="101" t="s">
        <v>53</v>
      </c>
      <c r="L33" s="101" t="s">
        <v>53</v>
      </c>
      <c r="M33" s="101" t="s">
        <v>53</v>
      </c>
      <c r="N33" s="101" t="s">
        <v>53</v>
      </c>
      <c r="O33" s="101" t="s">
        <v>53</v>
      </c>
      <c r="P33" s="101" t="s">
        <v>53</v>
      </c>
      <c r="Q33" s="101" t="s">
        <v>53</v>
      </c>
      <c r="R33" s="101" t="s">
        <v>53</v>
      </c>
      <c r="S33" s="101" t="s">
        <v>53</v>
      </c>
      <c r="T33" s="101" t="s">
        <v>53</v>
      </c>
      <c r="U33" s="101" t="s">
        <v>53</v>
      </c>
      <c r="V33" s="101"/>
      <c r="W33" s="101" t="s">
        <v>53</v>
      </c>
      <c r="X33" s="101"/>
      <c r="Y33" s="101"/>
      <c r="Z33" s="101" t="s">
        <v>53</v>
      </c>
      <c r="AA33" s="101" t="s">
        <v>53</v>
      </c>
      <c r="AB33" s="101" t="s">
        <v>53</v>
      </c>
      <c r="AC33" s="101" t="s">
        <v>53</v>
      </c>
      <c r="AD33" s="101" t="s">
        <v>53</v>
      </c>
      <c r="AE33" s="101" t="s">
        <v>53</v>
      </c>
      <c r="AF33" s="102" t="s">
        <v>53</v>
      </c>
    </row>
    <row r="34" spans="1:32" x14ac:dyDescent="0.25">
      <c r="A34" s="99" t="s">
        <v>48</v>
      </c>
      <c r="B34" s="99" t="s">
        <v>1029</v>
      </c>
      <c r="C34" s="99" t="s">
        <v>1153</v>
      </c>
      <c r="D34" s="99" t="s">
        <v>465</v>
      </c>
      <c r="E34" s="99" t="s">
        <v>1031</v>
      </c>
      <c r="F34" s="99" t="s">
        <v>33</v>
      </c>
      <c r="G34" s="100">
        <f>SUM(COUNTIFS(H34:AF34,{"Föreläggande";"Föreläggande vid vite";"Anmärkning";"Avstående från ingripande"},$H$9:$AF$9,"&lt;&gt;*KF*"))</f>
        <v>1</v>
      </c>
      <c r="H34" s="101" t="s">
        <v>54</v>
      </c>
      <c r="I34" s="101" t="s">
        <v>53</v>
      </c>
      <c r="J34" s="101" t="s">
        <v>53</v>
      </c>
      <c r="K34" s="101" t="s">
        <v>53</v>
      </c>
      <c r="L34" s="101" t="s">
        <v>53</v>
      </c>
      <c r="M34" s="101" t="s">
        <v>53</v>
      </c>
      <c r="N34" s="101" t="s">
        <v>53</v>
      </c>
      <c r="O34" s="101" t="s">
        <v>53</v>
      </c>
      <c r="P34" s="101" t="s">
        <v>54</v>
      </c>
      <c r="Q34" s="101" t="s">
        <v>53</v>
      </c>
      <c r="R34" s="101" t="s">
        <v>53</v>
      </c>
      <c r="S34" s="101" t="s">
        <v>53</v>
      </c>
      <c r="T34" s="101" t="s">
        <v>53</v>
      </c>
      <c r="U34" s="101" t="s">
        <v>53</v>
      </c>
      <c r="V34" s="101"/>
      <c r="W34" s="101" t="s">
        <v>53</v>
      </c>
      <c r="X34" s="101"/>
      <c r="Y34" s="101" t="s">
        <v>53</v>
      </c>
      <c r="Z34" s="101" t="s">
        <v>53</v>
      </c>
      <c r="AA34" s="101" t="s">
        <v>53</v>
      </c>
      <c r="AB34" s="101" t="s">
        <v>53</v>
      </c>
      <c r="AC34" s="101" t="s">
        <v>53</v>
      </c>
      <c r="AD34" s="101" t="s">
        <v>53</v>
      </c>
      <c r="AE34" s="101" t="s">
        <v>53</v>
      </c>
      <c r="AF34" s="102" t="s">
        <v>53</v>
      </c>
    </row>
    <row r="35" spans="1:32" x14ac:dyDescent="0.25">
      <c r="A35" s="99" t="s">
        <v>48</v>
      </c>
      <c r="B35" s="99" t="s">
        <v>390</v>
      </c>
      <c r="C35" s="99" t="s">
        <v>1154</v>
      </c>
      <c r="D35" s="99" t="s">
        <v>459</v>
      </c>
      <c r="E35" s="99" t="s">
        <v>541</v>
      </c>
      <c r="F35" s="99" t="s">
        <v>33</v>
      </c>
      <c r="G35" s="100">
        <f>SUM(COUNTIFS(H35:AF35,{"Föreläggande";"Föreläggande vid vite";"Anmärkning";"Avstående från ingripande"},$H$9:$AF$9,"&lt;&gt;*KF*"))</f>
        <v>0</v>
      </c>
      <c r="H35" s="101" t="s">
        <v>53</v>
      </c>
      <c r="I35" s="101" t="s">
        <v>53</v>
      </c>
      <c r="J35" s="101" t="s">
        <v>53</v>
      </c>
      <c r="K35" s="101" t="s">
        <v>53</v>
      </c>
      <c r="L35" s="101" t="s">
        <v>53</v>
      </c>
      <c r="M35" s="101" t="s">
        <v>53</v>
      </c>
      <c r="N35" s="101" t="s">
        <v>53</v>
      </c>
      <c r="O35" s="101" t="s">
        <v>53</v>
      </c>
      <c r="P35" s="101" t="s">
        <v>53</v>
      </c>
      <c r="Q35" s="101" t="s">
        <v>53</v>
      </c>
      <c r="R35" s="101" t="s">
        <v>53</v>
      </c>
      <c r="S35" s="101" t="s">
        <v>53</v>
      </c>
      <c r="T35" s="101" t="s">
        <v>53</v>
      </c>
      <c r="U35" s="101" t="s">
        <v>53</v>
      </c>
      <c r="V35" s="101"/>
      <c r="W35" s="101" t="s">
        <v>53</v>
      </c>
      <c r="X35" s="101"/>
      <c r="Y35" s="101" t="s">
        <v>53</v>
      </c>
      <c r="Z35" s="101" t="s">
        <v>53</v>
      </c>
      <c r="AA35" s="101" t="s">
        <v>53</v>
      </c>
      <c r="AB35" s="101" t="s">
        <v>53</v>
      </c>
      <c r="AC35" s="101" t="s">
        <v>53</v>
      </c>
      <c r="AD35" s="101" t="s">
        <v>53</v>
      </c>
      <c r="AE35" s="101" t="s">
        <v>53</v>
      </c>
      <c r="AF35" s="102" t="s">
        <v>53</v>
      </c>
    </row>
    <row r="36" spans="1:32" x14ac:dyDescent="0.25">
      <c r="A36" s="99" t="s">
        <v>48</v>
      </c>
      <c r="B36" s="99" t="s">
        <v>391</v>
      </c>
      <c r="C36" s="99" t="s">
        <v>1155</v>
      </c>
      <c r="D36" s="99" t="s">
        <v>447</v>
      </c>
      <c r="E36" s="99" t="s">
        <v>542</v>
      </c>
      <c r="F36" s="99" t="s">
        <v>33</v>
      </c>
      <c r="G36" s="100">
        <f>SUM(COUNTIFS(H36:AF36,{"Föreläggande";"Föreläggande vid vite";"Anmärkning";"Avstående från ingripande"},$H$9:$AF$9,"&lt;&gt;*KF*"))</f>
        <v>1</v>
      </c>
      <c r="H36" s="101" t="s">
        <v>53</v>
      </c>
      <c r="I36" s="101" t="s">
        <v>53</v>
      </c>
      <c r="J36" s="101" t="s">
        <v>53</v>
      </c>
      <c r="K36" s="101" t="s">
        <v>53</v>
      </c>
      <c r="L36" s="101" t="s">
        <v>53</v>
      </c>
      <c r="M36" s="101" t="s">
        <v>53</v>
      </c>
      <c r="N36" s="101" t="s">
        <v>53</v>
      </c>
      <c r="O36" s="101" t="s">
        <v>53</v>
      </c>
      <c r="P36" s="101" t="s">
        <v>53</v>
      </c>
      <c r="Q36" s="101" t="s">
        <v>53</v>
      </c>
      <c r="R36" s="101" t="s">
        <v>53</v>
      </c>
      <c r="S36" s="101" t="s">
        <v>53</v>
      </c>
      <c r="T36" s="101" t="s">
        <v>53</v>
      </c>
      <c r="U36" s="101" t="s">
        <v>53</v>
      </c>
      <c r="V36" s="101"/>
      <c r="W36" s="101" t="s">
        <v>53</v>
      </c>
      <c r="X36" s="101"/>
      <c r="Y36" s="101" t="s">
        <v>53</v>
      </c>
      <c r="Z36" s="101" t="s">
        <v>54</v>
      </c>
      <c r="AA36" s="101" t="s">
        <v>53</v>
      </c>
      <c r="AB36" s="101" t="s">
        <v>54</v>
      </c>
      <c r="AC36" s="101" t="s">
        <v>54</v>
      </c>
      <c r="AD36" s="101" t="s">
        <v>54</v>
      </c>
      <c r="AE36" s="101" t="s">
        <v>53</v>
      </c>
      <c r="AF36" s="102" t="s">
        <v>53</v>
      </c>
    </row>
    <row r="37" spans="1:32" x14ac:dyDescent="0.25">
      <c r="A37" s="99" t="s">
        <v>48</v>
      </c>
      <c r="B37" s="99" t="s">
        <v>392</v>
      </c>
      <c r="C37" s="99" t="s">
        <v>1156</v>
      </c>
      <c r="D37" s="99" t="s">
        <v>543</v>
      </c>
      <c r="E37" s="99" t="s">
        <v>544</v>
      </c>
      <c r="F37" s="99" t="s">
        <v>33</v>
      </c>
      <c r="G37" s="100">
        <f>SUM(COUNTIFS(H37:AF37,{"Föreläggande";"Föreläggande vid vite";"Anmärkning";"Avstående från ingripande"},$H$9:$AF$9,"&lt;&gt;*KF*"))</f>
        <v>0</v>
      </c>
      <c r="H37" s="101" t="s">
        <v>53</v>
      </c>
      <c r="I37" s="101" t="s">
        <v>53</v>
      </c>
      <c r="J37" s="101" t="s">
        <v>53</v>
      </c>
      <c r="K37" s="101" t="s">
        <v>53</v>
      </c>
      <c r="L37" s="101" t="s">
        <v>53</v>
      </c>
      <c r="M37" s="101" t="s">
        <v>53</v>
      </c>
      <c r="N37" s="101" t="s">
        <v>53</v>
      </c>
      <c r="O37" s="101" t="s">
        <v>53</v>
      </c>
      <c r="P37" s="101" t="s">
        <v>53</v>
      </c>
      <c r="Q37" s="101" t="s">
        <v>53</v>
      </c>
      <c r="R37" s="101" t="s">
        <v>53</v>
      </c>
      <c r="S37" s="101" t="s">
        <v>53</v>
      </c>
      <c r="T37" s="101" t="s">
        <v>53</v>
      </c>
      <c r="U37" s="101" t="s">
        <v>53</v>
      </c>
      <c r="V37" s="101"/>
      <c r="W37" s="101" t="s">
        <v>53</v>
      </c>
      <c r="X37" s="101"/>
      <c r="Y37" s="101"/>
      <c r="Z37" s="101" t="s">
        <v>53</v>
      </c>
      <c r="AA37" s="101" t="s">
        <v>53</v>
      </c>
      <c r="AB37" s="101" t="s">
        <v>53</v>
      </c>
      <c r="AC37" s="101" t="s">
        <v>53</v>
      </c>
      <c r="AD37" s="101" t="s">
        <v>53</v>
      </c>
      <c r="AE37" s="101" t="s">
        <v>53</v>
      </c>
      <c r="AF37" s="102" t="s">
        <v>53</v>
      </c>
    </row>
    <row r="38" spans="1:32" x14ac:dyDescent="0.25">
      <c r="A38" s="99" t="s">
        <v>50</v>
      </c>
      <c r="B38" s="99" t="s">
        <v>393</v>
      </c>
      <c r="C38" s="99" t="s">
        <v>1157</v>
      </c>
      <c r="D38" s="99" t="s">
        <v>545</v>
      </c>
      <c r="E38" s="99" t="s">
        <v>546</v>
      </c>
      <c r="F38" s="99" t="s">
        <v>33</v>
      </c>
      <c r="G38" s="100">
        <f>SUM(COUNTIFS(H38:AF38,{"Föreläggande";"Föreläggande vid vite";"Anmärkning";"Avstående från ingripande"},$H$9:$AF$9,"&lt;&gt;*KF*"))</f>
        <v>0</v>
      </c>
      <c r="H38" s="101" t="s">
        <v>53</v>
      </c>
      <c r="I38" s="101" t="s">
        <v>53</v>
      </c>
      <c r="J38" s="101" t="s">
        <v>53</v>
      </c>
      <c r="K38" s="101" t="s">
        <v>53</v>
      </c>
      <c r="L38" s="101" t="s">
        <v>53</v>
      </c>
      <c r="M38" s="101" t="s">
        <v>53</v>
      </c>
      <c r="N38" s="101" t="s">
        <v>53</v>
      </c>
      <c r="O38" s="101" t="s">
        <v>53</v>
      </c>
      <c r="P38" s="101" t="s">
        <v>53</v>
      </c>
      <c r="Q38" s="101" t="s">
        <v>53</v>
      </c>
      <c r="R38" s="101" t="s">
        <v>53</v>
      </c>
      <c r="S38" s="101" t="s">
        <v>53</v>
      </c>
      <c r="T38" s="101" t="s">
        <v>53</v>
      </c>
      <c r="U38" s="101" t="s">
        <v>53</v>
      </c>
      <c r="V38" s="101"/>
      <c r="W38" s="101" t="s">
        <v>53</v>
      </c>
      <c r="X38" s="101"/>
      <c r="Y38" s="101" t="s">
        <v>53</v>
      </c>
      <c r="Z38" s="101" t="s">
        <v>53</v>
      </c>
      <c r="AA38" s="101" t="s">
        <v>53</v>
      </c>
      <c r="AB38" s="101" t="s">
        <v>53</v>
      </c>
      <c r="AC38" s="101" t="s">
        <v>53</v>
      </c>
      <c r="AD38" s="101" t="s">
        <v>53</v>
      </c>
      <c r="AE38" s="101" t="s">
        <v>53</v>
      </c>
      <c r="AF38" s="102" t="s">
        <v>53</v>
      </c>
    </row>
    <row r="39" spans="1:32" x14ac:dyDescent="0.25">
      <c r="A39" s="99" t="s">
        <v>48</v>
      </c>
      <c r="B39" s="99" t="s">
        <v>394</v>
      </c>
      <c r="C39" s="99" t="s">
        <v>1158</v>
      </c>
      <c r="D39" s="99" t="s">
        <v>547</v>
      </c>
      <c r="E39" s="99" t="s">
        <v>548</v>
      </c>
      <c r="F39" s="99" t="s">
        <v>33</v>
      </c>
      <c r="G39" s="100">
        <f>SUM(COUNTIFS(H39:AF39,{"Föreläggande";"Föreläggande vid vite";"Anmärkning";"Avstående från ingripande"},$H$9:$AF$9,"&lt;&gt;*KF*"))</f>
        <v>0</v>
      </c>
      <c r="H39" s="101" t="s">
        <v>53</v>
      </c>
      <c r="I39" s="101" t="s">
        <v>53</v>
      </c>
      <c r="J39" s="101" t="s">
        <v>53</v>
      </c>
      <c r="K39" s="101" t="s">
        <v>53</v>
      </c>
      <c r="L39" s="101" t="s">
        <v>53</v>
      </c>
      <c r="M39" s="101" t="s">
        <v>53</v>
      </c>
      <c r="N39" s="101" t="s">
        <v>53</v>
      </c>
      <c r="O39" s="101" t="s">
        <v>53</v>
      </c>
      <c r="P39" s="101" t="s">
        <v>53</v>
      </c>
      <c r="Q39" s="101" t="s">
        <v>53</v>
      </c>
      <c r="R39" s="101" t="s">
        <v>53</v>
      </c>
      <c r="S39" s="101" t="s">
        <v>53</v>
      </c>
      <c r="T39" s="101" t="s">
        <v>53</v>
      </c>
      <c r="U39" s="101" t="s">
        <v>53</v>
      </c>
      <c r="V39" s="101"/>
      <c r="W39" s="101" t="s">
        <v>53</v>
      </c>
      <c r="X39" s="101"/>
      <c r="Y39" s="101"/>
      <c r="Z39" s="101" t="s">
        <v>53</v>
      </c>
      <c r="AA39" s="101" t="s">
        <v>53</v>
      </c>
      <c r="AB39" s="101" t="s">
        <v>53</v>
      </c>
      <c r="AC39" s="101" t="s">
        <v>53</v>
      </c>
      <c r="AD39" s="101" t="s">
        <v>53</v>
      </c>
      <c r="AE39" s="101" t="s">
        <v>53</v>
      </c>
      <c r="AF39" s="102" t="s">
        <v>53</v>
      </c>
    </row>
    <row r="40" spans="1:32" x14ac:dyDescent="0.25">
      <c r="A40" s="99" t="s">
        <v>48</v>
      </c>
      <c r="B40" s="99" t="s">
        <v>395</v>
      </c>
      <c r="C40" s="99" t="s">
        <v>1159</v>
      </c>
      <c r="D40" s="99" t="s">
        <v>461</v>
      </c>
      <c r="E40" s="99" t="s">
        <v>549</v>
      </c>
      <c r="F40" s="99" t="s">
        <v>33</v>
      </c>
      <c r="G40" s="100">
        <f>SUM(COUNTIFS(H40:AF40,{"Föreläggande";"Föreläggande vid vite";"Anmärkning";"Avstående från ingripande"},$H$9:$AF$9,"&lt;&gt;*KF*"))</f>
        <v>0</v>
      </c>
      <c r="H40" s="101" t="s">
        <v>53</v>
      </c>
      <c r="I40" s="101" t="s">
        <v>53</v>
      </c>
      <c r="J40" s="101" t="s">
        <v>53</v>
      </c>
      <c r="K40" s="101" t="s">
        <v>53</v>
      </c>
      <c r="L40" s="101" t="s">
        <v>53</v>
      </c>
      <c r="M40" s="101" t="s">
        <v>53</v>
      </c>
      <c r="N40" s="101" t="s">
        <v>53</v>
      </c>
      <c r="O40" s="101" t="s">
        <v>53</v>
      </c>
      <c r="P40" s="101" t="s">
        <v>53</v>
      </c>
      <c r="Q40" s="101" t="s">
        <v>53</v>
      </c>
      <c r="R40" s="101" t="s">
        <v>53</v>
      </c>
      <c r="S40" s="101" t="s">
        <v>53</v>
      </c>
      <c r="T40" s="101" t="s">
        <v>53</v>
      </c>
      <c r="U40" s="101" t="s">
        <v>53</v>
      </c>
      <c r="V40" s="101"/>
      <c r="W40" s="101" t="s">
        <v>53</v>
      </c>
      <c r="X40" s="101"/>
      <c r="Y40" s="101"/>
      <c r="Z40" s="101" t="s">
        <v>53</v>
      </c>
      <c r="AA40" s="101" t="s">
        <v>53</v>
      </c>
      <c r="AB40" s="101" t="s">
        <v>53</v>
      </c>
      <c r="AC40" s="101" t="s">
        <v>53</v>
      </c>
      <c r="AD40" s="101" t="s">
        <v>53</v>
      </c>
      <c r="AE40" s="101" t="s">
        <v>53</v>
      </c>
      <c r="AF40" s="102" t="s">
        <v>53</v>
      </c>
    </row>
    <row r="41" spans="1:32" x14ac:dyDescent="0.25">
      <c r="A41" s="99" t="s">
        <v>48</v>
      </c>
      <c r="B41" s="99" t="s">
        <v>396</v>
      </c>
      <c r="C41" s="99" t="s">
        <v>1160</v>
      </c>
      <c r="D41" s="99" t="s">
        <v>444</v>
      </c>
      <c r="E41" s="99" t="s">
        <v>550</v>
      </c>
      <c r="F41" s="99" t="s">
        <v>33</v>
      </c>
      <c r="G41" s="100">
        <f>SUM(COUNTIFS(H41:AF41,{"Föreläggande";"Föreläggande vid vite";"Anmärkning";"Avstående från ingripande"},$H$9:$AF$9,"&lt;&gt;*KF*"))</f>
        <v>2</v>
      </c>
      <c r="H41" s="101" t="s">
        <v>54</v>
      </c>
      <c r="I41" s="101" t="s">
        <v>53</v>
      </c>
      <c r="J41" s="101" t="s">
        <v>53</v>
      </c>
      <c r="K41" s="101" t="s">
        <v>53</v>
      </c>
      <c r="L41" s="101" t="s">
        <v>54</v>
      </c>
      <c r="M41" s="101" t="s">
        <v>54</v>
      </c>
      <c r="N41" s="101" t="s">
        <v>53</v>
      </c>
      <c r="O41" s="101" t="s">
        <v>53</v>
      </c>
      <c r="P41" s="101" t="s">
        <v>53</v>
      </c>
      <c r="Q41" s="101" t="s">
        <v>53</v>
      </c>
      <c r="R41" s="101" t="s">
        <v>53</v>
      </c>
      <c r="S41" s="101" t="s">
        <v>53</v>
      </c>
      <c r="T41" s="101" t="s">
        <v>53</v>
      </c>
      <c r="U41" s="101" t="s">
        <v>53</v>
      </c>
      <c r="V41" s="101"/>
      <c r="W41" s="101" t="s">
        <v>53</v>
      </c>
      <c r="X41" s="101"/>
      <c r="Y41" s="101" t="s">
        <v>53</v>
      </c>
      <c r="Z41" s="101" t="s">
        <v>54</v>
      </c>
      <c r="AA41" s="101" t="s">
        <v>53</v>
      </c>
      <c r="AB41" s="101" t="s">
        <v>54</v>
      </c>
      <c r="AC41" s="101" t="s">
        <v>54</v>
      </c>
      <c r="AD41" s="101" t="s">
        <v>54</v>
      </c>
      <c r="AE41" s="101" t="s">
        <v>53</v>
      </c>
      <c r="AF41" s="102" t="s">
        <v>53</v>
      </c>
    </row>
    <row r="42" spans="1:32" x14ac:dyDescent="0.25">
      <c r="A42" s="99" t="s">
        <v>38</v>
      </c>
      <c r="B42" s="99" t="s">
        <v>85</v>
      </c>
      <c r="C42" s="99" t="s">
        <v>1161</v>
      </c>
      <c r="D42" s="99" t="s">
        <v>551</v>
      </c>
      <c r="E42" s="99" t="s">
        <v>552</v>
      </c>
      <c r="F42" s="99" t="s">
        <v>33</v>
      </c>
      <c r="G42" s="100">
        <f>SUM(COUNTIFS(H42:AF42,{"Föreläggande";"Föreläggande vid vite";"Anmärkning";"Avstående från ingripande"},$H$9:$AF$9,"&lt;&gt;*KF*"))</f>
        <v>0</v>
      </c>
      <c r="H42" s="101" t="s">
        <v>53</v>
      </c>
      <c r="I42" s="101" t="s">
        <v>53</v>
      </c>
      <c r="J42" s="101" t="s">
        <v>53</v>
      </c>
      <c r="K42" s="101" t="s">
        <v>53</v>
      </c>
      <c r="L42" s="101" t="s">
        <v>53</v>
      </c>
      <c r="M42" s="101" t="s">
        <v>53</v>
      </c>
      <c r="N42" s="101" t="s">
        <v>53</v>
      </c>
      <c r="O42" s="101" t="s">
        <v>53</v>
      </c>
      <c r="P42" s="101" t="s">
        <v>53</v>
      </c>
      <c r="Q42" s="101" t="s">
        <v>53</v>
      </c>
      <c r="R42" s="101" t="s">
        <v>53</v>
      </c>
      <c r="S42" s="101" t="s">
        <v>53</v>
      </c>
      <c r="T42" s="101" t="s">
        <v>53</v>
      </c>
      <c r="U42" s="101" t="s">
        <v>53</v>
      </c>
      <c r="V42" s="101"/>
      <c r="W42" s="101" t="s">
        <v>53</v>
      </c>
      <c r="X42" s="101"/>
      <c r="Y42" s="101" t="s">
        <v>53</v>
      </c>
      <c r="Z42" s="101" t="s">
        <v>53</v>
      </c>
      <c r="AA42" s="101" t="s">
        <v>53</v>
      </c>
      <c r="AB42" s="101" t="s">
        <v>53</v>
      </c>
      <c r="AC42" s="101" t="s">
        <v>53</v>
      </c>
      <c r="AD42" s="101" t="s">
        <v>53</v>
      </c>
      <c r="AE42" s="101" t="s">
        <v>53</v>
      </c>
      <c r="AF42" s="102" t="s">
        <v>53</v>
      </c>
    </row>
    <row r="43" spans="1:32" x14ac:dyDescent="0.25">
      <c r="A43" s="99" t="s">
        <v>42</v>
      </c>
      <c r="B43" s="99" t="s">
        <v>397</v>
      </c>
      <c r="C43" s="99" t="s">
        <v>1162</v>
      </c>
      <c r="D43" s="99" t="s">
        <v>553</v>
      </c>
      <c r="E43" s="99" t="s">
        <v>554</v>
      </c>
      <c r="F43" s="99" t="s">
        <v>33</v>
      </c>
      <c r="G43" s="100">
        <f>SUM(COUNTIFS(H43:AF43,{"Föreläggande";"Föreläggande vid vite";"Anmärkning";"Avstående från ingripande"},$H$9:$AF$9,"&lt;&gt;*KF*"))</f>
        <v>2</v>
      </c>
      <c r="H43" s="101" t="s">
        <v>54</v>
      </c>
      <c r="I43" s="101" t="s">
        <v>53</v>
      </c>
      <c r="J43" s="101" t="s">
        <v>54</v>
      </c>
      <c r="K43" s="101" t="s">
        <v>53</v>
      </c>
      <c r="L43" s="101" t="s">
        <v>53</v>
      </c>
      <c r="M43" s="101" t="s">
        <v>53</v>
      </c>
      <c r="N43" s="101" t="s">
        <v>53</v>
      </c>
      <c r="O43" s="101" t="s">
        <v>53</v>
      </c>
      <c r="P43" s="101" t="s">
        <v>54</v>
      </c>
      <c r="Q43" s="101" t="s">
        <v>53</v>
      </c>
      <c r="R43" s="101" t="s">
        <v>53</v>
      </c>
      <c r="S43" s="101" t="s">
        <v>53</v>
      </c>
      <c r="T43" s="101" t="s">
        <v>53</v>
      </c>
      <c r="U43" s="101" t="s">
        <v>53</v>
      </c>
      <c r="V43" s="101"/>
      <c r="W43" s="101" t="s">
        <v>53</v>
      </c>
      <c r="X43" s="101"/>
      <c r="Y43" s="101" t="s">
        <v>53</v>
      </c>
      <c r="Z43" s="101" t="s">
        <v>54</v>
      </c>
      <c r="AA43" s="101" t="s">
        <v>54</v>
      </c>
      <c r="AB43" s="101" t="s">
        <v>54</v>
      </c>
      <c r="AC43" s="101" t="s">
        <v>54</v>
      </c>
      <c r="AD43" s="101" t="s">
        <v>54</v>
      </c>
      <c r="AE43" s="101" t="s">
        <v>53</v>
      </c>
      <c r="AF43" s="102" t="s">
        <v>53</v>
      </c>
    </row>
    <row r="44" spans="1:32" x14ac:dyDescent="0.25">
      <c r="A44" s="99" t="s">
        <v>42</v>
      </c>
      <c r="B44" s="99" t="s">
        <v>398</v>
      </c>
      <c r="C44" s="99" t="s">
        <v>1163</v>
      </c>
      <c r="D44" s="99" t="s">
        <v>555</v>
      </c>
      <c r="E44" s="99" t="s">
        <v>556</v>
      </c>
      <c r="F44" s="99" t="s">
        <v>33</v>
      </c>
      <c r="G44" s="100">
        <f>SUM(COUNTIFS(H44:AF44,{"Föreläggande";"Föreläggande vid vite";"Anmärkning";"Avstående från ingripande"},$H$9:$AF$9,"&lt;&gt;*KF*"))</f>
        <v>2</v>
      </c>
      <c r="H44" s="101" t="s">
        <v>54</v>
      </c>
      <c r="I44" s="101" t="s">
        <v>53</v>
      </c>
      <c r="J44" s="101" t="s">
        <v>53</v>
      </c>
      <c r="K44" s="101" t="s">
        <v>53</v>
      </c>
      <c r="L44" s="101" t="s">
        <v>53</v>
      </c>
      <c r="M44" s="101" t="s">
        <v>54</v>
      </c>
      <c r="N44" s="101" t="s">
        <v>53</v>
      </c>
      <c r="O44" s="101" t="s">
        <v>53</v>
      </c>
      <c r="P44" s="101" t="s">
        <v>53</v>
      </c>
      <c r="Q44" s="101" t="s">
        <v>53</v>
      </c>
      <c r="R44" s="101" t="s">
        <v>53</v>
      </c>
      <c r="S44" s="101" t="s">
        <v>53</v>
      </c>
      <c r="T44" s="101" t="s">
        <v>53</v>
      </c>
      <c r="U44" s="101" t="s">
        <v>53</v>
      </c>
      <c r="V44" s="101"/>
      <c r="W44" s="101" t="s">
        <v>53</v>
      </c>
      <c r="X44" s="101"/>
      <c r="Y44" s="101"/>
      <c r="Z44" s="101" t="s">
        <v>54</v>
      </c>
      <c r="AA44" s="101" t="s">
        <v>54</v>
      </c>
      <c r="AB44" s="101" t="s">
        <v>54</v>
      </c>
      <c r="AC44" s="101" t="s">
        <v>54</v>
      </c>
      <c r="AD44" s="101" t="s">
        <v>54</v>
      </c>
      <c r="AE44" s="101" t="s">
        <v>53</v>
      </c>
      <c r="AF44" s="102" t="s">
        <v>53</v>
      </c>
    </row>
    <row r="45" spans="1:32" x14ac:dyDescent="0.25">
      <c r="A45" s="99" t="s">
        <v>42</v>
      </c>
      <c r="B45" s="99" t="s">
        <v>399</v>
      </c>
      <c r="C45" s="99" t="s">
        <v>1164</v>
      </c>
      <c r="D45" s="99" t="s">
        <v>557</v>
      </c>
      <c r="E45" s="99" t="s">
        <v>558</v>
      </c>
      <c r="F45" s="99" t="s">
        <v>33</v>
      </c>
      <c r="G45" s="100">
        <f>SUM(COUNTIFS(H45:AF45,{"Föreläggande";"Föreläggande vid vite";"Anmärkning";"Avstående från ingripande"},$H$9:$AF$9,"&lt;&gt;*KF*"))</f>
        <v>0</v>
      </c>
      <c r="H45" s="101" t="s">
        <v>53</v>
      </c>
      <c r="I45" s="101" t="s">
        <v>53</v>
      </c>
      <c r="J45" s="101" t="s">
        <v>53</v>
      </c>
      <c r="K45" s="101" t="s">
        <v>53</v>
      </c>
      <c r="L45" s="101" t="s">
        <v>53</v>
      </c>
      <c r="M45" s="101" t="s">
        <v>53</v>
      </c>
      <c r="N45" s="101" t="s">
        <v>53</v>
      </c>
      <c r="O45" s="101" t="s">
        <v>53</v>
      </c>
      <c r="P45" s="101" t="s">
        <v>53</v>
      </c>
      <c r="Q45" s="101" t="s">
        <v>53</v>
      </c>
      <c r="R45" s="101" t="s">
        <v>53</v>
      </c>
      <c r="S45" s="101" t="s">
        <v>53</v>
      </c>
      <c r="T45" s="101" t="s">
        <v>53</v>
      </c>
      <c r="U45" s="101" t="s">
        <v>53</v>
      </c>
      <c r="V45" s="101"/>
      <c r="W45" s="101" t="s">
        <v>53</v>
      </c>
      <c r="X45" s="101"/>
      <c r="Y45" s="101" t="s">
        <v>53</v>
      </c>
      <c r="Z45" s="101" t="s">
        <v>53</v>
      </c>
      <c r="AA45" s="101" t="s">
        <v>53</v>
      </c>
      <c r="AB45" s="101" t="s">
        <v>53</v>
      </c>
      <c r="AC45" s="101" t="s">
        <v>53</v>
      </c>
      <c r="AD45" s="101" t="s">
        <v>53</v>
      </c>
      <c r="AE45" s="101" t="s">
        <v>53</v>
      </c>
      <c r="AF45" s="102" t="s">
        <v>53</v>
      </c>
    </row>
    <row r="46" spans="1:32" x14ac:dyDescent="0.25">
      <c r="A46" s="99" t="s">
        <v>46</v>
      </c>
      <c r="B46" s="99" t="s">
        <v>1043</v>
      </c>
      <c r="C46" s="99" t="s">
        <v>1165</v>
      </c>
      <c r="D46" s="99" t="s">
        <v>1045</v>
      </c>
      <c r="E46" s="99" t="s">
        <v>1046</v>
      </c>
      <c r="F46" s="99" t="s">
        <v>33</v>
      </c>
      <c r="G46" s="100">
        <f>SUM(COUNTIFS(H46:AF46,{"Föreläggande";"Föreläggande vid vite";"Anmärkning";"Avstående från ingripande"},$H$9:$AF$9,"&lt;&gt;*KF*"))</f>
        <v>1</v>
      </c>
      <c r="H46" s="101" t="s">
        <v>54</v>
      </c>
      <c r="I46" s="101" t="s">
        <v>53</v>
      </c>
      <c r="J46" s="101" t="s">
        <v>53</v>
      </c>
      <c r="K46" s="101" t="s">
        <v>53</v>
      </c>
      <c r="L46" s="101" t="s">
        <v>54</v>
      </c>
      <c r="M46" s="101" t="s">
        <v>53</v>
      </c>
      <c r="N46" s="101" t="s">
        <v>53</v>
      </c>
      <c r="O46" s="101" t="s">
        <v>53</v>
      </c>
      <c r="P46" s="101" t="s">
        <v>54</v>
      </c>
      <c r="Q46" s="101" t="s">
        <v>53</v>
      </c>
      <c r="R46" s="101" t="s">
        <v>53</v>
      </c>
      <c r="S46" s="101" t="s">
        <v>53</v>
      </c>
      <c r="T46" s="101" t="s">
        <v>53</v>
      </c>
      <c r="U46" s="101" t="s">
        <v>53</v>
      </c>
      <c r="V46" s="101"/>
      <c r="W46" s="101" t="s">
        <v>53</v>
      </c>
      <c r="X46" s="101"/>
      <c r="Y46" s="101" t="s">
        <v>53</v>
      </c>
      <c r="Z46" s="101" t="s">
        <v>53</v>
      </c>
      <c r="AA46" s="101" t="s">
        <v>53</v>
      </c>
      <c r="AB46" s="101" t="s">
        <v>53</v>
      </c>
      <c r="AC46" s="101" t="s">
        <v>53</v>
      </c>
      <c r="AD46" s="101" t="s">
        <v>53</v>
      </c>
      <c r="AE46" s="101" t="s">
        <v>53</v>
      </c>
      <c r="AF46" s="102" t="s">
        <v>53</v>
      </c>
    </row>
    <row r="47" spans="1:32" x14ac:dyDescent="0.25">
      <c r="A47" s="99" t="s">
        <v>46</v>
      </c>
      <c r="B47" s="99" t="s">
        <v>400</v>
      </c>
      <c r="C47" s="99" t="s">
        <v>1166</v>
      </c>
      <c r="D47" s="99" t="s">
        <v>559</v>
      </c>
      <c r="E47" s="99" t="s">
        <v>560</v>
      </c>
      <c r="F47" s="99" t="s">
        <v>33</v>
      </c>
      <c r="G47" s="100">
        <f>SUM(COUNTIFS(H47:AF47,{"Föreläggande";"Föreläggande vid vite";"Anmärkning";"Avstående från ingripande"},$H$9:$AF$9,"&lt;&gt;*KF*"))</f>
        <v>0</v>
      </c>
      <c r="H47" s="101" t="s">
        <v>53</v>
      </c>
      <c r="I47" s="101" t="s">
        <v>53</v>
      </c>
      <c r="J47" s="101" t="s">
        <v>53</v>
      </c>
      <c r="K47" s="101" t="s">
        <v>53</v>
      </c>
      <c r="L47" s="101" t="s">
        <v>53</v>
      </c>
      <c r="M47" s="101" t="s">
        <v>53</v>
      </c>
      <c r="N47" s="101" t="s">
        <v>53</v>
      </c>
      <c r="O47" s="101" t="s">
        <v>53</v>
      </c>
      <c r="P47" s="101" t="s">
        <v>53</v>
      </c>
      <c r="Q47" s="101" t="s">
        <v>53</v>
      </c>
      <c r="R47" s="101" t="s">
        <v>53</v>
      </c>
      <c r="S47" s="101" t="s">
        <v>53</v>
      </c>
      <c r="T47" s="101" t="s">
        <v>53</v>
      </c>
      <c r="U47" s="101" t="s">
        <v>53</v>
      </c>
      <c r="V47" s="101"/>
      <c r="W47" s="101" t="s">
        <v>53</v>
      </c>
      <c r="X47" s="101"/>
      <c r="Y47" s="101"/>
      <c r="Z47" s="101" t="s">
        <v>53</v>
      </c>
      <c r="AA47" s="101" t="s">
        <v>53</v>
      </c>
      <c r="AB47" s="101" t="s">
        <v>53</v>
      </c>
      <c r="AC47" s="101" t="s">
        <v>53</v>
      </c>
      <c r="AD47" s="101" t="s">
        <v>53</v>
      </c>
      <c r="AE47" s="101" t="s">
        <v>53</v>
      </c>
      <c r="AF47" s="102" t="s">
        <v>53</v>
      </c>
    </row>
    <row r="48" spans="1:32" x14ac:dyDescent="0.25">
      <c r="A48" s="99" t="s">
        <v>46</v>
      </c>
      <c r="B48" s="99" t="s">
        <v>401</v>
      </c>
      <c r="C48" s="99" t="s">
        <v>1167</v>
      </c>
      <c r="D48" s="99" t="s">
        <v>466</v>
      </c>
      <c r="E48" s="99" t="s">
        <v>561</v>
      </c>
      <c r="F48" s="99" t="s">
        <v>33</v>
      </c>
      <c r="G48" s="100">
        <f>SUM(COUNTIFS(H48:AF48,{"Föreläggande";"Föreläggande vid vite";"Anmärkning";"Avstående från ingripande"},$H$9:$AF$9,"&lt;&gt;*KF*"))</f>
        <v>0</v>
      </c>
      <c r="H48" s="101" t="s">
        <v>53</v>
      </c>
      <c r="I48" s="101" t="s">
        <v>53</v>
      </c>
      <c r="J48" s="101" t="s">
        <v>53</v>
      </c>
      <c r="K48" s="101" t="s">
        <v>53</v>
      </c>
      <c r="L48" s="101" t="s">
        <v>53</v>
      </c>
      <c r="M48" s="101" t="s">
        <v>53</v>
      </c>
      <c r="N48" s="101" t="s">
        <v>53</v>
      </c>
      <c r="O48" s="101" t="s">
        <v>53</v>
      </c>
      <c r="P48" s="101" t="s">
        <v>53</v>
      </c>
      <c r="Q48" s="101" t="s">
        <v>53</v>
      </c>
      <c r="R48" s="101" t="s">
        <v>53</v>
      </c>
      <c r="S48" s="101" t="s">
        <v>53</v>
      </c>
      <c r="T48" s="101" t="s">
        <v>53</v>
      </c>
      <c r="U48" s="101" t="s">
        <v>53</v>
      </c>
      <c r="V48" s="101"/>
      <c r="W48" s="101" t="s">
        <v>53</v>
      </c>
      <c r="X48" s="101"/>
      <c r="Y48" s="101" t="s">
        <v>53</v>
      </c>
      <c r="Z48" s="101" t="s">
        <v>53</v>
      </c>
      <c r="AA48" s="101" t="s">
        <v>53</v>
      </c>
      <c r="AB48" s="101" t="s">
        <v>53</v>
      </c>
      <c r="AC48" s="101" t="s">
        <v>53</v>
      </c>
      <c r="AD48" s="101" t="s">
        <v>53</v>
      </c>
      <c r="AE48" s="101" t="s">
        <v>53</v>
      </c>
      <c r="AF48" s="102" t="s">
        <v>53</v>
      </c>
    </row>
    <row r="49" spans="1:32" x14ac:dyDescent="0.25">
      <c r="A49" s="99" t="s">
        <v>46</v>
      </c>
      <c r="B49" s="99" t="s">
        <v>402</v>
      </c>
      <c r="C49" s="99" t="s">
        <v>1168</v>
      </c>
      <c r="D49" s="99" t="s">
        <v>562</v>
      </c>
      <c r="E49" s="99" t="s">
        <v>563</v>
      </c>
      <c r="F49" s="99" t="s">
        <v>33</v>
      </c>
      <c r="G49" s="100">
        <f>SUM(COUNTIFS(H49:AF49,{"Föreläggande";"Föreläggande vid vite";"Anmärkning";"Avstående från ingripande"},$H$9:$AF$9,"&lt;&gt;*KF*"))</f>
        <v>2</v>
      </c>
      <c r="H49" s="101" t="s">
        <v>54</v>
      </c>
      <c r="I49" s="101" t="s">
        <v>53</v>
      </c>
      <c r="J49" s="101" t="s">
        <v>53</v>
      </c>
      <c r="K49" s="101" t="s">
        <v>53</v>
      </c>
      <c r="L49" s="101" t="s">
        <v>54</v>
      </c>
      <c r="M49" s="101" t="s">
        <v>54</v>
      </c>
      <c r="N49" s="101" t="s">
        <v>53</v>
      </c>
      <c r="O49" s="101" t="s">
        <v>53</v>
      </c>
      <c r="P49" s="101" t="s">
        <v>54</v>
      </c>
      <c r="Q49" s="101" t="s">
        <v>53</v>
      </c>
      <c r="R49" s="101" t="s">
        <v>53</v>
      </c>
      <c r="S49" s="101" t="s">
        <v>53</v>
      </c>
      <c r="T49" s="101" t="s">
        <v>53</v>
      </c>
      <c r="U49" s="101" t="s">
        <v>53</v>
      </c>
      <c r="V49" s="101"/>
      <c r="W49" s="101" t="s">
        <v>53</v>
      </c>
      <c r="X49" s="101"/>
      <c r="Y49" s="101" t="s">
        <v>53</v>
      </c>
      <c r="Z49" s="101" t="s">
        <v>54</v>
      </c>
      <c r="AA49" s="101" t="s">
        <v>53</v>
      </c>
      <c r="AB49" s="101" t="s">
        <v>53</v>
      </c>
      <c r="AC49" s="101" t="s">
        <v>54</v>
      </c>
      <c r="AD49" s="101" t="s">
        <v>54</v>
      </c>
      <c r="AE49" s="101" t="s">
        <v>53</v>
      </c>
      <c r="AF49" s="102" t="s">
        <v>53</v>
      </c>
    </row>
    <row r="50" spans="1:32" x14ac:dyDescent="0.25">
      <c r="A50" s="99" t="s">
        <v>59</v>
      </c>
      <c r="B50" s="99" t="s">
        <v>403</v>
      </c>
      <c r="C50" s="99" t="s">
        <v>1169</v>
      </c>
      <c r="D50" s="99" t="s">
        <v>450</v>
      </c>
      <c r="E50" s="99" t="s">
        <v>564</v>
      </c>
      <c r="F50" s="99" t="s">
        <v>33</v>
      </c>
      <c r="G50" s="100">
        <f>SUM(COUNTIFS(H50:AF50,{"Föreläggande";"Föreläggande vid vite";"Anmärkning";"Avstående från ingripande"},$H$9:$AF$9,"&lt;&gt;*KF*"))</f>
        <v>0</v>
      </c>
      <c r="H50" s="101" t="s">
        <v>53</v>
      </c>
      <c r="I50" s="101" t="s">
        <v>53</v>
      </c>
      <c r="J50" s="101" t="s">
        <v>53</v>
      </c>
      <c r="K50" s="101" t="s">
        <v>53</v>
      </c>
      <c r="L50" s="101" t="s">
        <v>53</v>
      </c>
      <c r="M50" s="101" t="s">
        <v>53</v>
      </c>
      <c r="N50" s="101" t="s">
        <v>53</v>
      </c>
      <c r="O50" s="101" t="s">
        <v>53</v>
      </c>
      <c r="P50" s="101" t="s">
        <v>53</v>
      </c>
      <c r="Q50" s="101" t="s">
        <v>53</v>
      </c>
      <c r="R50" s="101" t="s">
        <v>53</v>
      </c>
      <c r="S50" s="101" t="s">
        <v>53</v>
      </c>
      <c r="T50" s="101" t="s">
        <v>53</v>
      </c>
      <c r="U50" s="101" t="s">
        <v>53</v>
      </c>
      <c r="V50" s="101"/>
      <c r="W50" s="101" t="s">
        <v>53</v>
      </c>
      <c r="X50" s="101"/>
      <c r="Y50" s="101"/>
      <c r="Z50" s="101" t="s">
        <v>53</v>
      </c>
      <c r="AA50" s="101" t="s">
        <v>53</v>
      </c>
      <c r="AB50" s="101" t="s">
        <v>53</v>
      </c>
      <c r="AC50" s="101" t="s">
        <v>53</v>
      </c>
      <c r="AD50" s="101" t="s">
        <v>53</v>
      </c>
      <c r="AE50" s="101" t="s">
        <v>53</v>
      </c>
      <c r="AF50" s="102" t="s">
        <v>53</v>
      </c>
    </row>
    <row r="51" spans="1:32" x14ac:dyDescent="0.25">
      <c r="A51" s="99" t="s">
        <v>59</v>
      </c>
      <c r="B51" s="99" t="s">
        <v>404</v>
      </c>
      <c r="C51" s="99" t="s">
        <v>1170</v>
      </c>
      <c r="D51" s="99" t="s">
        <v>467</v>
      </c>
      <c r="E51" s="99" t="s">
        <v>565</v>
      </c>
      <c r="F51" s="99" t="s">
        <v>33</v>
      </c>
      <c r="G51" s="100">
        <f>SUM(COUNTIFS(H51:AF51,{"Föreläggande";"Föreläggande vid vite";"Anmärkning";"Avstående från ingripande"},$H$9:$AF$9,"&lt;&gt;*KF*"))</f>
        <v>0</v>
      </c>
      <c r="H51" s="101" t="s">
        <v>53</v>
      </c>
      <c r="I51" s="101" t="s">
        <v>53</v>
      </c>
      <c r="J51" s="101" t="s">
        <v>53</v>
      </c>
      <c r="K51" s="101" t="s">
        <v>53</v>
      </c>
      <c r="L51" s="101" t="s">
        <v>53</v>
      </c>
      <c r="M51" s="101" t="s">
        <v>53</v>
      </c>
      <c r="N51" s="101" t="s">
        <v>53</v>
      </c>
      <c r="O51" s="101" t="s">
        <v>53</v>
      </c>
      <c r="P51" s="101" t="s">
        <v>53</v>
      </c>
      <c r="Q51" s="101" t="s">
        <v>53</v>
      </c>
      <c r="R51" s="101" t="s">
        <v>53</v>
      </c>
      <c r="S51" s="101" t="s">
        <v>53</v>
      </c>
      <c r="T51" s="101" t="s">
        <v>53</v>
      </c>
      <c r="U51" s="101" t="s">
        <v>53</v>
      </c>
      <c r="V51" s="101"/>
      <c r="W51" s="101" t="s">
        <v>53</v>
      </c>
      <c r="X51" s="101"/>
      <c r="Y51" s="101" t="s">
        <v>53</v>
      </c>
      <c r="Z51" s="101" t="s">
        <v>53</v>
      </c>
      <c r="AA51" s="101" t="s">
        <v>53</v>
      </c>
      <c r="AB51" s="101" t="s">
        <v>53</v>
      </c>
      <c r="AC51" s="101" t="s">
        <v>53</v>
      </c>
      <c r="AD51" s="101" t="s">
        <v>53</v>
      </c>
      <c r="AE51" s="101" t="s">
        <v>53</v>
      </c>
      <c r="AF51" s="102" t="s">
        <v>53</v>
      </c>
    </row>
    <row r="52" spans="1:32" x14ac:dyDescent="0.25">
      <c r="A52" s="99" t="s">
        <v>47</v>
      </c>
      <c r="B52" s="99" t="s">
        <v>405</v>
      </c>
      <c r="C52" s="99" t="s">
        <v>1171</v>
      </c>
      <c r="D52" s="99" t="s">
        <v>566</v>
      </c>
      <c r="E52" s="99" t="s">
        <v>567</v>
      </c>
      <c r="F52" s="99" t="s">
        <v>33</v>
      </c>
      <c r="G52" s="100">
        <f>SUM(COUNTIFS(H52:AF52,{"Föreläggande";"Föreläggande vid vite";"Anmärkning";"Avstående från ingripande"},$H$9:$AF$9,"&lt;&gt;*KF*"))</f>
        <v>0</v>
      </c>
      <c r="H52" s="101" t="s">
        <v>53</v>
      </c>
      <c r="I52" s="101" t="s">
        <v>53</v>
      </c>
      <c r="J52" s="101" t="s">
        <v>53</v>
      </c>
      <c r="K52" s="101" t="s">
        <v>53</v>
      </c>
      <c r="L52" s="101" t="s">
        <v>53</v>
      </c>
      <c r="M52" s="101" t="s">
        <v>53</v>
      </c>
      <c r="N52" s="101" t="s">
        <v>53</v>
      </c>
      <c r="O52" s="101" t="s">
        <v>53</v>
      </c>
      <c r="P52" s="101" t="s">
        <v>53</v>
      </c>
      <c r="Q52" s="101" t="s">
        <v>53</v>
      </c>
      <c r="R52" s="101" t="s">
        <v>53</v>
      </c>
      <c r="S52" s="101" t="s">
        <v>53</v>
      </c>
      <c r="T52" s="101" t="s">
        <v>53</v>
      </c>
      <c r="U52" s="101" t="s">
        <v>53</v>
      </c>
      <c r="V52" s="101"/>
      <c r="W52" s="101" t="s">
        <v>53</v>
      </c>
      <c r="X52" s="101"/>
      <c r="Y52" s="101"/>
      <c r="Z52" s="101" t="s">
        <v>53</v>
      </c>
      <c r="AA52" s="101" t="s">
        <v>53</v>
      </c>
      <c r="AB52" s="101" t="s">
        <v>53</v>
      </c>
      <c r="AC52" s="101" t="s">
        <v>53</v>
      </c>
      <c r="AD52" s="101" t="s">
        <v>53</v>
      </c>
      <c r="AE52" s="101" t="s">
        <v>53</v>
      </c>
      <c r="AF52" s="102" t="s">
        <v>53</v>
      </c>
    </row>
    <row r="53" spans="1:32" x14ac:dyDescent="0.25">
      <c r="A53" s="99" t="s">
        <v>52</v>
      </c>
      <c r="B53" s="99" t="s">
        <v>406</v>
      </c>
      <c r="C53" s="99" t="s">
        <v>1172</v>
      </c>
      <c r="D53" s="99" t="s">
        <v>568</v>
      </c>
      <c r="E53" s="99" t="s">
        <v>569</v>
      </c>
      <c r="F53" s="99" t="s">
        <v>33</v>
      </c>
      <c r="G53" s="100">
        <f>SUM(COUNTIFS(H53:AF53,{"Föreläggande";"Föreläggande vid vite";"Anmärkning";"Avstående från ingripande"},$H$9:$AF$9,"&lt;&gt;*KF*"))</f>
        <v>1</v>
      </c>
      <c r="H53" s="101" t="s">
        <v>53</v>
      </c>
      <c r="I53" s="101" t="s">
        <v>53</v>
      </c>
      <c r="J53" s="101" t="s">
        <v>53</v>
      </c>
      <c r="K53" s="101" t="s">
        <v>53</v>
      </c>
      <c r="L53" s="101" t="s">
        <v>53</v>
      </c>
      <c r="M53" s="101" t="s">
        <v>53</v>
      </c>
      <c r="N53" s="101" t="s">
        <v>53</v>
      </c>
      <c r="O53" s="101" t="s">
        <v>53</v>
      </c>
      <c r="P53" s="101" t="s">
        <v>53</v>
      </c>
      <c r="Q53" s="101" t="s">
        <v>53</v>
      </c>
      <c r="R53" s="101" t="s">
        <v>53</v>
      </c>
      <c r="S53" s="101" t="s">
        <v>53</v>
      </c>
      <c r="T53" s="101" t="s">
        <v>53</v>
      </c>
      <c r="U53" s="101" t="s">
        <v>53</v>
      </c>
      <c r="V53" s="101"/>
      <c r="W53" s="101" t="s">
        <v>53</v>
      </c>
      <c r="X53" s="101"/>
      <c r="Y53" s="101" t="s">
        <v>53</v>
      </c>
      <c r="Z53" s="101" t="s">
        <v>54</v>
      </c>
      <c r="AA53" s="101" t="s">
        <v>54</v>
      </c>
      <c r="AB53" s="101" t="s">
        <v>54</v>
      </c>
      <c r="AC53" s="101" t="s">
        <v>54</v>
      </c>
      <c r="AD53" s="101" t="s">
        <v>54</v>
      </c>
      <c r="AE53" s="101" t="s">
        <v>53</v>
      </c>
      <c r="AF53" s="102" t="s">
        <v>53</v>
      </c>
    </row>
    <row r="54" spans="1:32" x14ac:dyDescent="0.25">
      <c r="A54" s="99" t="s">
        <v>62</v>
      </c>
      <c r="B54" s="99" t="s">
        <v>407</v>
      </c>
      <c r="C54" s="99" t="s">
        <v>1173</v>
      </c>
      <c r="D54" s="99" t="s">
        <v>453</v>
      </c>
      <c r="E54" s="99" t="s">
        <v>570</v>
      </c>
      <c r="F54" s="99" t="s">
        <v>33</v>
      </c>
      <c r="G54" s="100">
        <f>SUM(COUNTIFS(H54:AF54,{"Föreläggande";"Föreläggande vid vite";"Anmärkning";"Avstående från ingripande"},$H$9:$AF$9,"&lt;&gt;*KF*"))</f>
        <v>1</v>
      </c>
      <c r="H54" s="101" t="s">
        <v>53</v>
      </c>
      <c r="I54" s="101" t="s">
        <v>53</v>
      </c>
      <c r="J54" s="101" t="s">
        <v>53</v>
      </c>
      <c r="K54" s="101" t="s">
        <v>53</v>
      </c>
      <c r="L54" s="101" t="s">
        <v>53</v>
      </c>
      <c r="M54" s="101" t="s">
        <v>53</v>
      </c>
      <c r="N54" s="101" t="s">
        <v>53</v>
      </c>
      <c r="O54" s="101" t="s">
        <v>53</v>
      </c>
      <c r="P54" s="101" t="s">
        <v>53</v>
      </c>
      <c r="Q54" s="101" t="s">
        <v>53</v>
      </c>
      <c r="R54" s="101" t="s">
        <v>53</v>
      </c>
      <c r="S54" s="101" t="s">
        <v>53</v>
      </c>
      <c r="T54" s="101" t="s">
        <v>53</v>
      </c>
      <c r="U54" s="101" t="s">
        <v>53</v>
      </c>
      <c r="V54" s="101"/>
      <c r="W54" s="101" t="s">
        <v>53</v>
      </c>
      <c r="X54" s="101"/>
      <c r="Y54" s="101" t="s">
        <v>53</v>
      </c>
      <c r="Z54" s="101" t="s">
        <v>54</v>
      </c>
      <c r="AA54" s="101" t="s">
        <v>54</v>
      </c>
      <c r="AB54" s="101" t="s">
        <v>54</v>
      </c>
      <c r="AC54" s="101" t="s">
        <v>54</v>
      </c>
      <c r="AD54" s="101" t="s">
        <v>54</v>
      </c>
      <c r="AE54" s="101" t="s">
        <v>53</v>
      </c>
      <c r="AF54" s="102" t="s">
        <v>53</v>
      </c>
    </row>
    <row r="55" spans="1:32" x14ac:dyDescent="0.25">
      <c r="A55" s="99" t="s">
        <v>41</v>
      </c>
      <c r="B55" s="99" t="s">
        <v>408</v>
      </c>
      <c r="C55" s="99" t="s">
        <v>1174</v>
      </c>
      <c r="D55" s="99" t="s">
        <v>460</v>
      </c>
      <c r="E55" s="99" t="s">
        <v>571</v>
      </c>
      <c r="F55" s="99" t="s">
        <v>33</v>
      </c>
      <c r="G55" s="100">
        <f>SUM(COUNTIFS(H55:AF55,{"Föreläggande";"Föreläggande vid vite";"Anmärkning";"Avstående från ingripande"},$H$9:$AF$9,"&lt;&gt;*KF*"))</f>
        <v>1</v>
      </c>
      <c r="H55" s="101" t="s">
        <v>53</v>
      </c>
      <c r="I55" s="101" t="s">
        <v>53</v>
      </c>
      <c r="J55" s="101" t="s">
        <v>53</v>
      </c>
      <c r="K55" s="101" t="s">
        <v>53</v>
      </c>
      <c r="L55" s="101" t="s">
        <v>53</v>
      </c>
      <c r="M55" s="101" t="s">
        <v>53</v>
      </c>
      <c r="N55" s="101" t="s">
        <v>53</v>
      </c>
      <c r="O55" s="101" t="s">
        <v>53</v>
      </c>
      <c r="P55" s="101" t="s">
        <v>53</v>
      </c>
      <c r="Q55" s="101" t="s">
        <v>53</v>
      </c>
      <c r="R55" s="101" t="s">
        <v>53</v>
      </c>
      <c r="S55" s="101" t="s">
        <v>53</v>
      </c>
      <c r="T55" s="101" t="s">
        <v>53</v>
      </c>
      <c r="U55" s="101" t="s">
        <v>53</v>
      </c>
      <c r="V55" s="101"/>
      <c r="W55" s="101" t="s">
        <v>53</v>
      </c>
      <c r="X55" s="101"/>
      <c r="Y55" s="101" t="s">
        <v>53</v>
      </c>
      <c r="Z55" s="101" t="s">
        <v>54</v>
      </c>
      <c r="AA55" s="101" t="s">
        <v>54</v>
      </c>
      <c r="AB55" s="101" t="s">
        <v>54</v>
      </c>
      <c r="AC55" s="101" t="s">
        <v>54</v>
      </c>
      <c r="AD55" s="101" t="s">
        <v>54</v>
      </c>
      <c r="AE55" s="101" t="s">
        <v>53</v>
      </c>
      <c r="AF55" s="102" t="s">
        <v>53</v>
      </c>
    </row>
    <row r="56" spans="1:32" x14ac:dyDescent="0.25">
      <c r="A56" s="99" t="s">
        <v>51</v>
      </c>
      <c r="B56" s="99" t="s">
        <v>409</v>
      </c>
      <c r="C56" s="99" t="s">
        <v>1175</v>
      </c>
      <c r="D56" s="99" t="s">
        <v>572</v>
      </c>
      <c r="E56" s="99" t="s">
        <v>573</v>
      </c>
      <c r="F56" s="99" t="s">
        <v>33</v>
      </c>
      <c r="G56" s="100">
        <f>SUM(COUNTIFS(H56:AF56,{"Föreläggande";"Föreläggande vid vite";"Anmärkning";"Avstående från ingripande"},$H$9:$AF$9,"&lt;&gt;*KF*"))</f>
        <v>0</v>
      </c>
      <c r="H56" s="101" t="s">
        <v>53</v>
      </c>
      <c r="I56" s="101" t="s">
        <v>53</v>
      </c>
      <c r="J56" s="101" t="s">
        <v>53</v>
      </c>
      <c r="K56" s="101" t="s">
        <v>53</v>
      </c>
      <c r="L56" s="101" t="s">
        <v>53</v>
      </c>
      <c r="M56" s="101" t="s">
        <v>53</v>
      </c>
      <c r="N56" s="101" t="s">
        <v>53</v>
      </c>
      <c r="O56" s="101" t="s">
        <v>53</v>
      </c>
      <c r="P56" s="101" t="s">
        <v>53</v>
      </c>
      <c r="Q56" s="101" t="s">
        <v>53</v>
      </c>
      <c r="R56" s="101" t="s">
        <v>53</v>
      </c>
      <c r="S56" s="101" t="s">
        <v>53</v>
      </c>
      <c r="T56" s="101" t="s">
        <v>53</v>
      </c>
      <c r="U56" s="101" t="s">
        <v>53</v>
      </c>
      <c r="V56" s="101"/>
      <c r="W56" s="101" t="s">
        <v>53</v>
      </c>
      <c r="X56" s="101"/>
      <c r="Y56" s="101"/>
      <c r="Z56" s="101" t="s">
        <v>53</v>
      </c>
      <c r="AA56" s="101" t="s">
        <v>53</v>
      </c>
      <c r="AB56" s="101" t="s">
        <v>53</v>
      </c>
      <c r="AC56" s="101" t="s">
        <v>53</v>
      </c>
      <c r="AD56" s="101" t="s">
        <v>53</v>
      </c>
      <c r="AE56" s="101" t="s">
        <v>53</v>
      </c>
      <c r="AF56" s="102" t="s">
        <v>53</v>
      </c>
    </row>
    <row r="57" spans="1:32" x14ac:dyDescent="0.25">
      <c r="A57" s="99" t="s">
        <v>45</v>
      </c>
      <c r="B57" s="99" t="s">
        <v>410</v>
      </c>
      <c r="C57" s="99" t="s">
        <v>1176</v>
      </c>
      <c r="D57" s="99" t="s">
        <v>372</v>
      </c>
      <c r="E57" s="99" t="s">
        <v>574</v>
      </c>
      <c r="F57" s="99" t="s">
        <v>33</v>
      </c>
      <c r="G57" s="100">
        <f>SUM(COUNTIFS(H57:AF57,{"Föreläggande";"Föreläggande vid vite";"Anmärkning";"Avstående från ingripande"},$H$9:$AF$9,"&lt;&gt;*KF*"))</f>
        <v>2</v>
      </c>
      <c r="H57" s="101" t="s">
        <v>54</v>
      </c>
      <c r="I57" s="101" t="s">
        <v>53</v>
      </c>
      <c r="J57" s="101" t="s">
        <v>53</v>
      </c>
      <c r="K57" s="101" t="s">
        <v>53</v>
      </c>
      <c r="L57" s="101" t="s">
        <v>53</v>
      </c>
      <c r="M57" s="101" t="s">
        <v>53</v>
      </c>
      <c r="N57" s="101" t="s">
        <v>53</v>
      </c>
      <c r="O57" s="101" t="s">
        <v>53</v>
      </c>
      <c r="P57" s="101" t="s">
        <v>54</v>
      </c>
      <c r="Q57" s="101" t="s">
        <v>53</v>
      </c>
      <c r="R57" s="101" t="s">
        <v>53</v>
      </c>
      <c r="S57" s="101" t="s">
        <v>53</v>
      </c>
      <c r="T57" s="101" t="s">
        <v>53</v>
      </c>
      <c r="U57" s="101" t="s">
        <v>53</v>
      </c>
      <c r="V57" s="101"/>
      <c r="W57" s="101" t="s">
        <v>53</v>
      </c>
      <c r="X57" s="101"/>
      <c r="Y57" s="101"/>
      <c r="Z57" s="101" t="s">
        <v>54</v>
      </c>
      <c r="AA57" s="101" t="s">
        <v>53</v>
      </c>
      <c r="AB57" s="101" t="s">
        <v>54</v>
      </c>
      <c r="AC57" s="101" t="s">
        <v>54</v>
      </c>
      <c r="AD57" s="101" t="s">
        <v>54</v>
      </c>
      <c r="AE57" s="101" t="s">
        <v>53</v>
      </c>
      <c r="AF57" s="102" t="s">
        <v>53</v>
      </c>
    </row>
    <row r="58" spans="1:32" x14ac:dyDescent="0.25">
      <c r="A58" s="99" t="s">
        <v>41</v>
      </c>
      <c r="B58" s="99" t="s">
        <v>81</v>
      </c>
      <c r="C58" s="99" t="s">
        <v>1177</v>
      </c>
      <c r="D58" s="99" t="s">
        <v>1059</v>
      </c>
      <c r="E58" s="99" t="s">
        <v>1060</v>
      </c>
      <c r="F58" s="99" t="s">
        <v>37</v>
      </c>
      <c r="G58" s="100">
        <f>SUM(COUNTIFS(H58:AF58,{"Föreläggande";"Föreläggande vid vite";"Anmärkning";"Avstående från ingripande"},$H$9:$AF$9,"&lt;&gt;*KF*"))</f>
        <v>1</v>
      </c>
      <c r="H58" s="101" t="s">
        <v>53</v>
      </c>
      <c r="I58" s="101" t="s">
        <v>53</v>
      </c>
      <c r="J58" s="101" t="s">
        <v>53</v>
      </c>
      <c r="K58" s="101"/>
      <c r="L58" s="101" t="s">
        <v>53</v>
      </c>
      <c r="M58" s="101" t="s">
        <v>53</v>
      </c>
      <c r="N58" s="101" t="s">
        <v>53</v>
      </c>
      <c r="O58" s="101" t="s">
        <v>53</v>
      </c>
      <c r="P58" s="101"/>
      <c r="Q58" s="101"/>
      <c r="R58" s="101"/>
      <c r="S58" s="101" t="s">
        <v>53</v>
      </c>
      <c r="T58" s="101" t="s">
        <v>53</v>
      </c>
      <c r="U58" s="101" t="s">
        <v>53</v>
      </c>
      <c r="V58" s="101" t="s">
        <v>53</v>
      </c>
      <c r="W58" s="101" t="s">
        <v>53</v>
      </c>
      <c r="X58" s="101" t="s">
        <v>53</v>
      </c>
      <c r="Y58" s="101"/>
      <c r="Z58" s="101" t="s">
        <v>54</v>
      </c>
      <c r="AA58" s="101" t="s">
        <v>54</v>
      </c>
      <c r="AB58" s="101" t="s">
        <v>54</v>
      </c>
      <c r="AC58" s="101" t="s">
        <v>54</v>
      </c>
      <c r="AD58" s="101" t="s">
        <v>54</v>
      </c>
      <c r="AE58" s="101"/>
      <c r="AF58" s="102" t="s">
        <v>53</v>
      </c>
    </row>
    <row r="59" spans="1:32" x14ac:dyDescent="0.25">
      <c r="A59" s="99" t="s">
        <v>41</v>
      </c>
      <c r="B59" s="99" t="s">
        <v>81</v>
      </c>
      <c r="C59" s="99" t="s">
        <v>1178</v>
      </c>
      <c r="D59" s="99" t="s">
        <v>579</v>
      </c>
      <c r="E59" s="99" t="s">
        <v>580</v>
      </c>
      <c r="F59" s="99" t="s">
        <v>37</v>
      </c>
      <c r="G59" s="100">
        <f>SUM(COUNTIFS(H59:AF59,{"Föreläggande";"Föreläggande vid vite";"Anmärkning";"Avstående från ingripande"},$H$9:$AF$9,"&lt;&gt;*KF*"))</f>
        <v>0</v>
      </c>
      <c r="H59" s="101" t="s">
        <v>53</v>
      </c>
      <c r="I59" s="101" t="s">
        <v>53</v>
      </c>
      <c r="J59" s="101" t="s">
        <v>53</v>
      </c>
      <c r="K59" s="101"/>
      <c r="L59" s="101" t="s">
        <v>53</v>
      </c>
      <c r="M59" s="101" t="s">
        <v>53</v>
      </c>
      <c r="N59" s="101" t="s">
        <v>53</v>
      </c>
      <c r="O59" s="101" t="s">
        <v>53</v>
      </c>
      <c r="P59" s="101"/>
      <c r="Q59" s="101"/>
      <c r="R59" s="101"/>
      <c r="S59" s="101" t="s">
        <v>53</v>
      </c>
      <c r="T59" s="101" t="s">
        <v>53</v>
      </c>
      <c r="U59" s="101" t="s">
        <v>53</v>
      </c>
      <c r="V59" s="101" t="s">
        <v>53</v>
      </c>
      <c r="W59" s="101" t="s">
        <v>53</v>
      </c>
      <c r="X59" s="101" t="s">
        <v>53</v>
      </c>
      <c r="Y59" s="101" t="s">
        <v>53</v>
      </c>
      <c r="Z59" s="101" t="s">
        <v>53</v>
      </c>
      <c r="AA59" s="101" t="s">
        <v>53</v>
      </c>
      <c r="AB59" s="101" t="s">
        <v>53</v>
      </c>
      <c r="AC59" s="101" t="s">
        <v>53</v>
      </c>
      <c r="AD59" s="101" t="s">
        <v>53</v>
      </c>
      <c r="AE59" s="101"/>
      <c r="AF59" s="102" t="s">
        <v>53</v>
      </c>
    </row>
    <row r="60" spans="1:32" x14ac:dyDescent="0.25">
      <c r="A60" s="99" t="s">
        <v>41</v>
      </c>
      <c r="B60" s="99" t="s">
        <v>77</v>
      </c>
      <c r="C60" s="99" t="s">
        <v>1179</v>
      </c>
      <c r="D60" s="99" t="s">
        <v>581</v>
      </c>
      <c r="E60" s="99" t="s">
        <v>582</v>
      </c>
      <c r="F60" s="99" t="s">
        <v>37</v>
      </c>
      <c r="G60" s="100">
        <f>SUM(COUNTIFS(H60:AF60,{"Föreläggande";"Föreläggande vid vite";"Anmärkning";"Avstående från ingripande"},$H$9:$AF$9,"&lt;&gt;*KF*"))</f>
        <v>0</v>
      </c>
      <c r="H60" s="101" t="s">
        <v>53</v>
      </c>
      <c r="I60" s="101" t="s">
        <v>53</v>
      </c>
      <c r="J60" s="101" t="s">
        <v>53</v>
      </c>
      <c r="K60" s="101"/>
      <c r="L60" s="101" t="s">
        <v>53</v>
      </c>
      <c r="M60" s="101" t="s">
        <v>53</v>
      </c>
      <c r="N60" s="101" t="s">
        <v>53</v>
      </c>
      <c r="O60" s="101" t="s">
        <v>53</v>
      </c>
      <c r="P60" s="101"/>
      <c r="Q60" s="101"/>
      <c r="R60" s="101"/>
      <c r="S60" s="101" t="s">
        <v>53</v>
      </c>
      <c r="T60" s="101" t="s">
        <v>53</v>
      </c>
      <c r="U60" s="101" t="s">
        <v>53</v>
      </c>
      <c r="V60" s="101" t="s">
        <v>53</v>
      </c>
      <c r="W60" s="101" t="s">
        <v>53</v>
      </c>
      <c r="X60" s="101" t="s">
        <v>53</v>
      </c>
      <c r="Y60" s="101"/>
      <c r="Z60" s="101" t="s">
        <v>53</v>
      </c>
      <c r="AA60" s="101" t="s">
        <v>53</v>
      </c>
      <c r="AB60" s="101" t="s">
        <v>53</v>
      </c>
      <c r="AC60" s="101" t="s">
        <v>53</v>
      </c>
      <c r="AD60" s="101" t="s">
        <v>53</v>
      </c>
      <c r="AE60" s="101"/>
      <c r="AF60" s="102" t="s">
        <v>53</v>
      </c>
    </row>
    <row r="61" spans="1:32" x14ac:dyDescent="0.25">
      <c r="A61" s="99" t="s">
        <v>41</v>
      </c>
      <c r="B61" s="99" t="s">
        <v>81</v>
      </c>
      <c r="C61" s="99" t="s">
        <v>1180</v>
      </c>
      <c r="D61" s="99" t="s">
        <v>1063</v>
      </c>
      <c r="E61" s="99" t="s">
        <v>1064</v>
      </c>
      <c r="F61" s="99" t="s">
        <v>37</v>
      </c>
      <c r="G61" s="100">
        <f>SUM(COUNTIFS(H61:AF61,{"Föreläggande";"Föreläggande vid vite";"Anmärkning";"Avstående från ingripande"},$H$9:$AF$9,"&lt;&gt;*KF*"))</f>
        <v>1</v>
      </c>
      <c r="H61" s="101" t="s">
        <v>54</v>
      </c>
      <c r="I61" s="101" t="s">
        <v>54</v>
      </c>
      <c r="J61" s="101" t="s">
        <v>53</v>
      </c>
      <c r="K61" s="101"/>
      <c r="L61" s="101" t="s">
        <v>53</v>
      </c>
      <c r="M61" s="101" t="s">
        <v>53</v>
      </c>
      <c r="N61" s="101" t="s">
        <v>53</v>
      </c>
      <c r="O61" s="101" t="s">
        <v>53</v>
      </c>
      <c r="P61" s="101"/>
      <c r="Q61" s="101"/>
      <c r="R61" s="101"/>
      <c r="S61" s="101" t="s">
        <v>53</v>
      </c>
      <c r="T61" s="101" t="s">
        <v>53</v>
      </c>
      <c r="U61" s="101" t="s">
        <v>53</v>
      </c>
      <c r="V61" s="101" t="s">
        <v>53</v>
      </c>
      <c r="W61" s="101" t="s">
        <v>53</v>
      </c>
      <c r="X61" s="101" t="s">
        <v>53</v>
      </c>
      <c r="Y61" s="101"/>
      <c r="Z61" s="101" t="s">
        <v>53</v>
      </c>
      <c r="AA61" s="101" t="s">
        <v>53</v>
      </c>
      <c r="AB61" s="101" t="s">
        <v>53</v>
      </c>
      <c r="AC61" s="101" t="s">
        <v>53</v>
      </c>
      <c r="AD61" s="101" t="s">
        <v>53</v>
      </c>
      <c r="AE61" s="101"/>
      <c r="AF61" s="102" t="s">
        <v>53</v>
      </c>
    </row>
    <row r="62" spans="1:32" x14ac:dyDescent="0.25">
      <c r="A62" s="99" t="s">
        <v>50</v>
      </c>
      <c r="B62" s="99" t="s">
        <v>434</v>
      </c>
      <c r="C62" s="99" t="s">
        <v>1181</v>
      </c>
      <c r="D62" s="99" t="s">
        <v>745</v>
      </c>
      <c r="E62" s="99" t="s">
        <v>746</v>
      </c>
      <c r="F62" s="99" t="s">
        <v>58</v>
      </c>
      <c r="G62" s="100">
        <f>SUM(COUNTIFS(H62:AF62,{"Föreläggande";"Föreläggande vid vite";"Anmärkning";"Avstående från ingripande"},$H$9:$AF$9,"&lt;&gt;*KF*"))</f>
        <v>0</v>
      </c>
      <c r="H62" s="101" t="s">
        <v>53</v>
      </c>
      <c r="I62" s="101" t="s">
        <v>53</v>
      </c>
      <c r="J62" s="101" t="s">
        <v>53</v>
      </c>
      <c r="K62" s="101"/>
      <c r="L62" s="101" t="s">
        <v>53</v>
      </c>
      <c r="M62" s="101" t="s">
        <v>53</v>
      </c>
      <c r="N62" s="101" t="s">
        <v>53</v>
      </c>
      <c r="O62" s="101" t="s">
        <v>53</v>
      </c>
      <c r="P62" s="101"/>
      <c r="Q62" s="101"/>
      <c r="R62" s="101"/>
      <c r="S62" s="101" t="s">
        <v>53</v>
      </c>
      <c r="T62" s="101" t="s">
        <v>53</v>
      </c>
      <c r="U62" s="101" t="s">
        <v>53</v>
      </c>
      <c r="V62" s="101" t="s">
        <v>53</v>
      </c>
      <c r="W62" s="101" t="s">
        <v>53</v>
      </c>
      <c r="X62" s="101" t="s">
        <v>53</v>
      </c>
      <c r="Y62" s="101"/>
      <c r="Z62" s="101" t="s">
        <v>53</v>
      </c>
      <c r="AA62" s="101" t="s">
        <v>53</v>
      </c>
      <c r="AB62" s="101" t="s">
        <v>53</v>
      </c>
      <c r="AC62" s="101" t="s">
        <v>53</v>
      </c>
      <c r="AD62" s="101" t="s">
        <v>53</v>
      </c>
      <c r="AE62" s="101"/>
      <c r="AF62" s="102" t="s">
        <v>53</v>
      </c>
    </row>
    <row r="63" spans="1:32" x14ac:dyDescent="0.25">
      <c r="A63" s="99" t="s">
        <v>41</v>
      </c>
      <c r="B63" s="99" t="s">
        <v>413</v>
      </c>
      <c r="C63" s="99" t="s">
        <v>1182</v>
      </c>
      <c r="D63" s="99" t="s">
        <v>468</v>
      </c>
      <c r="E63" s="99" t="s">
        <v>601</v>
      </c>
      <c r="F63" s="99" t="s">
        <v>33</v>
      </c>
      <c r="G63" s="100">
        <f>SUM(COUNTIFS(H63:AF63,{"Föreläggande";"Föreläggande vid vite";"Anmärkning";"Avstående från ingripande"},$H$9:$AF$9,"&lt;&gt;*KF*"))</f>
        <v>1</v>
      </c>
      <c r="H63" s="101" t="s">
        <v>55</v>
      </c>
      <c r="I63" s="101" t="s">
        <v>53</v>
      </c>
      <c r="J63" s="101" t="s">
        <v>53</v>
      </c>
      <c r="K63" s="101" t="s">
        <v>53</v>
      </c>
      <c r="L63" s="101" t="s">
        <v>53</v>
      </c>
      <c r="M63" s="101" t="s">
        <v>54</v>
      </c>
      <c r="N63" s="101" t="s">
        <v>53</v>
      </c>
      <c r="O63" s="101" t="s">
        <v>53</v>
      </c>
      <c r="P63" s="101" t="s">
        <v>55</v>
      </c>
      <c r="Q63" s="101" t="s">
        <v>53</v>
      </c>
      <c r="R63" s="101" t="s">
        <v>53</v>
      </c>
      <c r="S63" s="101" t="s">
        <v>53</v>
      </c>
      <c r="T63" s="101" t="s">
        <v>53</v>
      </c>
      <c r="U63" s="101" t="s">
        <v>53</v>
      </c>
      <c r="V63" s="101"/>
      <c r="W63" s="101" t="s">
        <v>53</v>
      </c>
      <c r="X63" s="101"/>
      <c r="Y63" s="101"/>
      <c r="Z63" s="101" t="s">
        <v>53</v>
      </c>
      <c r="AA63" s="101" t="s">
        <v>53</v>
      </c>
      <c r="AB63" s="101" t="s">
        <v>53</v>
      </c>
      <c r="AC63" s="101" t="s">
        <v>53</v>
      </c>
      <c r="AD63" s="101" t="s">
        <v>53</v>
      </c>
      <c r="AE63" s="101" t="s">
        <v>53</v>
      </c>
      <c r="AF63" s="102" t="s">
        <v>53</v>
      </c>
    </row>
    <row r="64" spans="1:32" x14ac:dyDescent="0.25">
      <c r="A64" s="99" t="s">
        <v>41</v>
      </c>
      <c r="B64" s="99" t="s">
        <v>89</v>
      </c>
      <c r="C64" s="99" t="s">
        <v>1183</v>
      </c>
      <c r="D64" s="99" t="s">
        <v>472</v>
      </c>
      <c r="E64" s="99" t="s">
        <v>602</v>
      </c>
      <c r="F64" s="99" t="s">
        <v>33</v>
      </c>
      <c r="G64" s="100">
        <f>SUM(COUNTIFS(H64:AF64,{"Föreläggande";"Föreläggande vid vite";"Anmärkning";"Avstående från ingripande"},$H$9:$AF$9,"&lt;&gt;*KF*"))</f>
        <v>0</v>
      </c>
      <c r="H64" s="101" t="s">
        <v>53</v>
      </c>
      <c r="I64" s="101" t="s">
        <v>53</v>
      </c>
      <c r="J64" s="101" t="s">
        <v>53</v>
      </c>
      <c r="K64" s="101" t="s">
        <v>53</v>
      </c>
      <c r="L64" s="101" t="s">
        <v>53</v>
      </c>
      <c r="M64" s="101" t="s">
        <v>53</v>
      </c>
      <c r="N64" s="101" t="s">
        <v>53</v>
      </c>
      <c r="O64" s="101" t="s">
        <v>53</v>
      </c>
      <c r="P64" s="101" t="s">
        <v>53</v>
      </c>
      <c r="Q64" s="101" t="s">
        <v>53</v>
      </c>
      <c r="R64" s="101" t="s">
        <v>53</v>
      </c>
      <c r="S64" s="101" t="s">
        <v>53</v>
      </c>
      <c r="T64" s="101" t="s">
        <v>53</v>
      </c>
      <c r="U64" s="101" t="s">
        <v>53</v>
      </c>
      <c r="V64" s="101"/>
      <c r="W64" s="101" t="s">
        <v>53</v>
      </c>
      <c r="X64" s="101"/>
      <c r="Y64" s="101"/>
      <c r="Z64" s="101" t="s">
        <v>53</v>
      </c>
      <c r="AA64" s="101" t="s">
        <v>53</v>
      </c>
      <c r="AB64" s="101" t="s">
        <v>53</v>
      </c>
      <c r="AC64" s="101" t="s">
        <v>53</v>
      </c>
      <c r="AD64" s="101" t="s">
        <v>53</v>
      </c>
      <c r="AE64" s="101" t="s">
        <v>53</v>
      </c>
      <c r="AF64" s="102" t="s">
        <v>53</v>
      </c>
    </row>
    <row r="65" spans="1:32" x14ac:dyDescent="0.25">
      <c r="A65" s="99" t="s">
        <v>41</v>
      </c>
      <c r="B65" s="99" t="s">
        <v>77</v>
      </c>
      <c r="C65" s="99" t="s">
        <v>1184</v>
      </c>
      <c r="D65" s="99" t="s">
        <v>471</v>
      </c>
      <c r="E65" s="99" t="s">
        <v>603</v>
      </c>
      <c r="F65" s="99" t="s">
        <v>33</v>
      </c>
      <c r="G65" s="100">
        <f>SUM(COUNTIFS(H65:AF65,{"Föreläggande";"Föreläggande vid vite";"Anmärkning";"Avstående från ingripande"},$H$9:$AF$9,"&lt;&gt;*KF*"))</f>
        <v>2</v>
      </c>
      <c r="H65" s="101" t="s">
        <v>54</v>
      </c>
      <c r="I65" s="101" t="s">
        <v>53</v>
      </c>
      <c r="J65" s="101" t="s">
        <v>54</v>
      </c>
      <c r="K65" s="101" t="s">
        <v>53</v>
      </c>
      <c r="L65" s="101" t="s">
        <v>53</v>
      </c>
      <c r="M65" s="101" t="s">
        <v>53</v>
      </c>
      <c r="N65" s="101" t="s">
        <v>53</v>
      </c>
      <c r="O65" s="101" t="s">
        <v>53</v>
      </c>
      <c r="P65" s="101" t="s">
        <v>53</v>
      </c>
      <c r="Q65" s="101" t="s">
        <v>53</v>
      </c>
      <c r="R65" s="101" t="s">
        <v>53</v>
      </c>
      <c r="S65" s="101" t="s">
        <v>53</v>
      </c>
      <c r="T65" s="101" t="s">
        <v>53</v>
      </c>
      <c r="U65" s="101" t="s">
        <v>53</v>
      </c>
      <c r="V65" s="101"/>
      <c r="W65" s="101" t="s">
        <v>53</v>
      </c>
      <c r="X65" s="101"/>
      <c r="Y65" s="101"/>
      <c r="Z65" s="101" t="s">
        <v>54</v>
      </c>
      <c r="AA65" s="101" t="s">
        <v>53</v>
      </c>
      <c r="AB65" s="101" t="s">
        <v>54</v>
      </c>
      <c r="AC65" s="101" t="s">
        <v>54</v>
      </c>
      <c r="AD65" s="101" t="s">
        <v>54</v>
      </c>
      <c r="AE65" s="101" t="s">
        <v>53</v>
      </c>
      <c r="AF65" s="102" t="s">
        <v>53</v>
      </c>
    </row>
    <row r="66" spans="1:32" x14ac:dyDescent="0.25">
      <c r="A66" s="99" t="s">
        <v>41</v>
      </c>
      <c r="B66" s="99" t="s">
        <v>90</v>
      </c>
      <c r="C66" s="99" t="s">
        <v>1185</v>
      </c>
      <c r="D66" s="99" t="s">
        <v>478</v>
      </c>
      <c r="E66" s="99" t="s">
        <v>604</v>
      </c>
      <c r="F66" s="99" t="s">
        <v>33</v>
      </c>
      <c r="G66" s="100">
        <f>SUM(COUNTIFS(H66:AF66,{"Föreläggande";"Föreläggande vid vite";"Anmärkning";"Avstående från ingripande"},$H$9:$AF$9,"&lt;&gt;*KF*"))</f>
        <v>2</v>
      </c>
      <c r="H66" s="101" t="s">
        <v>55</v>
      </c>
      <c r="I66" s="101" t="s">
        <v>53</v>
      </c>
      <c r="J66" s="101" t="s">
        <v>53</v>
      </c>
      <c r="K66" s="101" t="s">
        <v>53</v>
      </c>
      <c r="L66" s="101" t="s">
        <v>53</v>
      </c>
      <c r="M66" s="101" t="s">
        <v>53</v>
      </c>
      <c r="N66" s="101" t="s">
        <v>53</v>
      </c>
      <c r="O66" s="101" t="s">
        <v>53</v>
      </c>
      <c r="P66" s="101" t="s">
        <v>55</v>
      </c>
      <c r="Q66" s="101" t="s">
        <v>53</v>
      </c>
      <c r="R66" s="101" t="s">
        <v>53</v>
      </c>
      <c r="S66" s="101" t="s">
        <v>53</v>
      </c>
      <c r="T66" s="101" t="s">
        <v>53</v>
      </c>
      <c r="U66" s="101" t="s">
        <v>53</v>
      </c>
      <c r="V66" s="101"/>
      <c r="W66" s="101" t="s">
        <v>53</v>
      </c>
      <c r="X66" s="101"/>
      <c r="Y66" s="101"/>
      <c r="Z66" s="101" t="s">
        <v>54</v>
      </c>
      <c r="AA66" s="101" t="s">
        <v>53</v>
      </c>
      <c r="AB66" s="101" t="s">
        <v>54</v>
      </c>
      <c r="AC66" s="101" t="s">
        <v>54</v>
      </c>
      <c r="AD66" s="101" t="s">
        <v>54</v>
      </c>
      <c r="AE66" s="101" t="s">
        <v>53</v>
      </c>
      <c r="AF66" s="102" t="s">
        <v>53</v>
      </c>
    </row>
    <row r="67" spans="1:32" x14ac:dyDescent="0.25">
      <c r="A67" s="99" t="s">
        <v>41</v>
      </c>
      <c r="B67" s="99" t="s">
        <v>32</v>
      </c>
      <c r="C67" s="99" t="s">
        <v>1186</v>
      </c>
      <c r="D67" s="99" t="s">
        <v>480</v>
      </c>
      <c r="E67" s="99" t="s">
        <v>605</v>
      </c>
      <c r="F67" s="99" t="s">
        <v>33</v>
      </c>
      <c r="G67" s="100">
        <f>SUM(COUNTIFS(H67:AF67,{"Föreläggande";"Föreläggande vid vite";"Anmärkning";"Avstående från ingripande"},$H$9:$AF$9,"&lt;&gt;*KF*"))</f>
        <v>2</v>
      </c>
      <c r="H67" s="101" t="s">
        <v>54</v>
      </c>
      <c r="I67" s="101" t="s">
        <v>53</v>
      </c>
      <c r="J67" s="101" t="s">
        <v>54</v>
      </c>
      <c r="K67" s="101" t="s">
        <v>53</v>
      </c>
      <c r="L67" s="101" t="s">
        <v>53</v>
      </c>
      <c r="M67" s="101" t="s">
        <v>53</v>
      </c>
      <c r="N67" s="101" t="s">
        <v>53</v>
      </c>
      <c r="O67" s="101" t="s">
        <v>53</v>
      </c>
      <c r="P67" s="101" t="s">
        <v>53</v>
      </c>
      <c r="Q67" s="101" t="s">
        <v>53</v>
      </c>
      <c r="R67" s="101" t="s">
        <v>53</v>
      </c>
      <c r="S67" s="101" t="s">
        <v>53</v>
      </c>
      <c r="T67" s="101" t="s">
        <v>53</v>
      </c>
      <c r="U67" s="101" t="s">
        <v>53</v>
      </c>
      <c r="V67" s="101"/>
      <c r="W67" s="101" t="s">
        <v>53</v>
      </c>
      <c r="X67" s="101"/>
      <c r="Y67" s="101"/>
      <c r="Z67" s="101" t="s">
        <v>54</v>
      </c>
      <c r="AA67" s="101" t="s">
        <v>54</v>
      </c>
      <c r="AB67" s="101" t="s">
        <v>54</v>
      </c>
      <c r="AC67" s="101" t="s">
        <v>54</v>
      </c>
      <c r="AD67" s="101" t="s">
        <v>54</v>
      </c>
      <c r="AE67" s="101" t="s">
        <v>53</v>
      </c>
      <c r="AF67" s="102" t="s">
        <v>53</v>
      </c>
    </row>
    <row r="68" spans="1:32" x14ac:dyDescent="0.25">
      <c r="A68" s="99" t="s">
        <v>51</v>
      </c>
      <c r="B68" s="99" t="s">
        <v>414</v>
      </c>
      <c r="C68" s="99" t="s">
        <v>1187</v>
      </c>
      <c r="D68" s="99" t="s">
        <v>489</v>
      </c>
      <c r="E68" s="99" t="s">
        <v>606</v>
      </c>
      <c r="F68" s="99" t="s">
        <v>33</v>
      </c>
      <c r="G68" s="100">
        <f>SUM(COUNTIFS(H68:AF68,{"Föreläggande";"Föreläggande vid vite";"Anmärkning";"Avstående från ingripande"},$H$9:$AF$9,"&lt;&gt;*KF*"))</f>
        <v>2</v>
      </c>
      <c r="H68" s="101" t="s">
        <v>54</v>
      </c>
      <c r="I68" s="101" t="s">
        <v>53</v>
      </c>
      <c r="J68" s="101" t="s">
        <v>53</v>
      </c>
      <c r="K68" s="101" t="s">
        <v>53</v>
      </c>
      <c r="L68" s="101" t="s">
        <v>53</v>
      </c>
      <c r="M68" s="101" t="s">
        <v>53</v>
      </c>
      <c r="N68" s="101" t="s">
        <v>53</v>
      </c>
      <c r="O68" s="101" t="s">
        <v>53</v>
      </c>
      <c r="P68" s="101" t="s">
        <v>54</v>
      </c>
      <c r="Q68" s="101" t="s">
        <v>53</v>
      </c>
      <c r="R68" s="101" t="s">
        <v>53</v>
      </c>
      <c r="S68" s="101" t="s">
        <v>53</v>
      </c>
      <c r="T68" s="101" t="s">
        <v>53</v>
      </c>
      <c r="U68" s="101" t="s">
        <v>53</v>
      </c>
      <c r="V68" s="101"/>
      <c r="W68" s="101" t="s">
        <v>53</v>
      </c>
      <c r="X68" s="101"/>
      <c r="Y68" s="101"/>
      <c r="Z68" s="101" t="s">
        <v>54</v>
      </c>
      <c r="AA68" s="101" t="s">
        <v>53</v>
      </c>
      <c r="AB68" s="101" t="s">
        <v>54</v>
      </c>
      <c r="AC68" s="101" t="s">
        <v>54</v>
      </c>
      <c r="AD68" s="101" t="s">
        <v>54</v>
      </c>
      <c r="AE68" s="101" t="s">
        <v>53</v>
      </c>
      <c r="AF68" s="102" t="s">
        <v>53</v>
      </c>
    </row>
    <row r="69" spans="1:32" x14ac:dyDescent="0.25">
      <c r="A69" s="99" t="s">
        <v>60</v>
      </c>
      <c r="B69" s="99" t="s">
        <v>415</v>
      </c>
      <c r="C69" s="99" t="s">
        <v>1188</v>
      </c>
      <c r="D69" s="99" t="s">
        <v>491</v>
      </c>
      <c r="E69" s="99" t="s">
        <v>607</v>
      </c>
      <c r="F69" s="99" t="s">
        <v>33</v>
      </c>
      <c r="G69" s="100">
        <f>SUM(COUNTIFS(H69:AF69,{"Föreläggande";"Föreläggande vid vite";"Anmärkning";"Avstående från ingripande"},$H$9:$AF$9,"&lt;&gt;*KF*"))</f>
        <v>0</v>
      </c>
      <c r="H69" s="101" t="s">
        <v>53</v>
      </c>
      <c r="I69" s="101" t="s">
        <v>53</v>
      </c>
      <c r="J69" s="101" t="s">
        <v>53</v>
      </c>
      <c r="K69" s="101" t="s">
        <v>53</v>
      </c>
      <c r="L69" s="101" t="s">
        <v>53</v>
      </c>
      <c r="M69" s="101" t="s">
        <v>53</v>
      </c>
      <c r="N69" s="101" t="s">
        <v>53</v>
      </c>
      <c r="O69" s="101" t="s">
        <v>53</v>
      </c>
      <c r="P69" s="101" t="s">
        <v>53</v>
      </c>
      <c r="Q69" s="101" t="s">
        <v>53</v>
      </c>
      <c r="R69" s="101" t="s">
        <v>53</v>
      </c>
      <c r="S69" s="101" t="s">
        <v>53</v>
      </c>
      <c r="T69" s="101" t="s">
        <v>53</v>
      </c>
      <c r="U69" s="101" t="s">
        <v>53</v>
      </c>
      <c r="V69" s="101"/>
      <c r="W69" s="101" t="s">
        <v>53</v>
      </c>
      <c r="X69" s="101"/>
      <c r="Y69" s="101"/>
      <c r="Z69" s="101" t="s">
        <v>53</v>
      </c>
      <c r="AA69" s="101" t="s">
        <v>53</v>
      </c>
      <c r="AB69" s="101" t="s">
        <v>53</v>
      </c>
      <c r="AC69" s="101" t="s">
        <v>53</v>
      </c>
      <c r="AD69" s="101" t="s">
        <v>53</v>
      </c>
      <c r="AE69" s="101" t="s">
        <v>53</v>
      </c>
      <c r="AF69" s="102" t="s">
        <v>53</v>
      </c>
    </row>
    <row r="70" spans="1:32" x14ac:dyDescent="0.25">
      <c r="A70" s="99" t="s">
        <v>50</v>
      </c>
      <c r="B70" s="99" t="s">
        <v>96</v>
      </c>
      <c r="C70" s="99" t="s">
        <v>1189</v>
      </c>
      <c r="D70" s="99" t="s">
        <v>608</v>
      </c>
      <c r="E70" s="99" t="s">
        <v>609</v>
      </c>
      <c r="F70" s="99" t="s">
        <v>33</v>
      </c>
      <c r="G70" s="100">
        <f>SUM(COUNTIFS(H70:AF70,{"Föreläggande";"Föreläggande vid vite";"Anmärkning";"Avstående från ingripande"},$H$9:$AF$9,"&lt;&gt;*KF*"))</f>
        <v>0</v>
      </c>
      <c r="H70" s="101" t="s">
        <v>53</v>
      </c>
      <c r="I70" s="101" t="s">
        <v>53</v>
      </c>
      <c r="J70" s="101" t="s">
        <v>53</v>
      </c>
      <c r="K70" s="101" t="s">
        <v>53</v>
      </c>
      <c r="L70" s="101" t="s">
        <v>53</v>
      </c>
      <c r="M70" s="101" t="s">
        <v>53</v>
      </c>
      <c r="N70" s="101" t="s">
        <v>53</v>
      </c>
      <c r="O70" s="101" t="s">
        <v>53</v>
      </c>
      <c r="P70" s="101" t="s">
        <v>53</v>
      </c>
      <c r="Q70" s="101" t="s">
        <v>53</v>
      </c>
      <c r="R70" s="101" t="s">
        <v>53</v>
      </c>
      <c r="S70" s="101" t="s">
        <v>53</v>
      </c>
      <c r="T70" s="101" t="s">
        <v>53</v>
      </c>
      <c r="U70" s="101" t="s">
        <v>53</v>
      </c>
      <c r="V70" s="101"/>
      <c r="W70" s="101" t="s">
        <v>53</v>
      </c>
      <c r="X70" s="101"/>
      <c r="Y70" s="101"/>
      <c r="Z70" s="101" t="s">
        <v>53</v>
      </c>
      <c r="AA70" s="101" t="s">
        <v>53</v>
      </c>
      <c r="AB70" s="101" t="s">
        <v>53</v>
      </c>
      <c r="AC70" s="101" t="s">
        <v>53</v>
      </c>
      <c r="AD70" s="101" t="s">
        <v>53</v>
      </c>
      <c r="AE70" s="101" t="s">
        <v>53</v>
      </c>
      <c r="AF70" s="102" t="s">
        <v>53</v>
      </c>
    </row>
    <row r="71" spans="1:32" x14ac:dyDescent="0.25">
      <c r="A71" s="99" t="s">
        <v>49</v>
      </c>
      <c r="B71" s="99" t="s">
        <v>416</v>
      </c>
      <c r="C71" s="99" t="s">
        <v>1190</v>
      </c>
      <c r="D71" s="99" t="s">
        <v>610</v>
      </c>
      <c r="E71" s="99" t="s">
        <v>611</v>
      </c>
      <c r="F71" s="99" t="s">
        <v>33</v>
      </c>
      <c r="G71" s="100">
        <f>SUM(COUNTIFS(H71:AF71,{"Föreläggande";"Föreläggande vid vite";"Anmärkning";"Avstående från ingripande"},$H$9:$AF$9,"&lt;&gt;*KF*"))</f>
        <v>2</v>
      </c>
      <c r="H71" s="101" t="s">
        <v>54</v>
      </c>
      <c r="I71" s="101" t="s">
        <v>53</v>
      </c>
      <c r="J71" s="101" t="s">
        <v>54</v>
      </c>
      <c r="K71" s="101" t="s">
        <v>53</v>
      </c>
      <c r="L71" s="101" t="s">
        <v>53</v>
      </c>
      <c r="M71" s="101" t="s">
        <v>53</v>
      </c>
      <c r="N71" s="101" t="s">
        <v>53</v>
      </c>
      <c r="O71" s="101" t="s">
        <v>53</v>
      </c>
      <c r="P71" s="101" t="s">
        <v>53</v>
      </c>
      <c r="Q71" s="101" t="s">
        <v>53</v>
      </c>
      <c r="R71" s="101" t="s">
        <v>53</v>
      </c>
      <c r="S71" s="101" t="s">
        <v>53</v>
      </c>
      <c r="T71" s="101" t="s">
        <v>53</v>
      </c>
      <c r="U71" s="101" t="s">
        <v>53</v>
      </c>
      <c r="V71" s="101"/>
      <c r="W71" s="101" t="s">
        <v>53</v>
      </c>
      <c r="X71" s="101"/>
      <c r="Y71" s="101"/>
      <c r="Z71" s="101" t="s">
        <v>54</v>
      </c>
      <c r="AA71" s="101" t="s">
        <v>54</v>
      </c>
      <c r="AB71" s="101" t="s">
        <v>54</v>
      </c>
      <c r="AC71" s="101" t="s">
        <v>54</v>
      </c>
      <c r="AD71" s="101" t="s">
        <v>54</v>
      </c>
      <c r="AE71" s="101" t="s">
        <v>53</v>
      </c>
      <c r="AF71" s="102" t="s">
        <v>53</v>
      </c>
    </row>
    <row r="72" spans="1:32" x14ac:dyDescent="0.25">
      <c r="A72" s="99" t="s">
        <v>49</v>
      </c>
      <c r="B72" s="99" t="s">
        <v>417</v>
      </c>
      <c r="C72" s="99" t="s">
        <v>1191</v>
      </c>
      <c r="D72" s="99" t="s">
        <v>492</v>
      </c>
      <c r="E72" s="99" t="s">
        <v>612</v>
      </c>
      <c r="F72" s="99" t="s">
        <v>33</v>
      </c>
      <c r="G72" s="100">
        <f>SUM(COUNTIFS(H72:AF72,{"Föreläggande";"Föreläggande vid vite";"Anmärkning";"Avstående från ingripande"},$H$9:$AF$9,"&lt;&gt;*KF*"))</f>
        <v>2</v>
      </c>
      <c r="H72" s="101" t="s">
        <v>54</v>
      </c>
      <c r="I72" s="101" t="s">
        <v>53</v>
      </c>
      <c r="J72" s="101" t="s">
        <v>54</v>
      </c>
      <c r="K72" s="101" t="s">
        <v>53</v>
      </c>
      <c r="L72" s="101" t="s">
        <v>53</v>
      </c>
      <c r="M72" s="101" t="s">
        <v>53</v>
      </c>
      <c r="N72" s="101" t="s">
        <v>53</v>
      </c>
      <c r="O72" s="101" t="s">
        <v>53</v>
      </c>
      <c r="P72" s="101" t="s">
        <v>54</v>
      </c>
      <c r="Q72" s="101" t="s">
        <v>54</v>
      </c>
      <c r="R72" s="101" t="s">
        <v>53</v>
      </c>
      <c r="S72" s="101" t="s">
        <v>53</v>
      </c>
      <c r="T72" s="101" t="s">
        <v>53</v>
      </c>
      <c r="U72" s="101" t="s">
        <v>53</v>
      </c>
      <c r="V72" s="101"/>
      <c r="W72" s="101" t="s">
        <v>53</v>
      </c>
      <c r="X72" s="101"/>
      <c r="Y72" s="101"/>
      <c r="Z72" s="101" t="s">
        <v>54</v>
      </c>
      <c r="AA72" s="101" t="s">
        <v>53</v>
      </c>
      <c r="AB72" s="101" t="s">
        <v>54</v>
      </c>
      <c r="AC72" s="101" t="s">
        <v>54</v>
      </c>
      <c r="AD72" s="101" t="s">
        <v>54</v>
      </c>
      <c r="AE72" s="101" t="s">
        <v>53</v>
      </c>
      <c r="AF72" s="102" t="s">
        <v>53</v>
      </c>
    </row>
    <row r="73" spans="1:32" x14ac:dyDescent="0.25">
      <c r="A73" s="99" t="s">
        <v>49</v>
      </c>
      <c r="B73" s="99" t="s">
        <v>80</v>
      </c>
      <c r="C73" s="99" t="s">
        <v>1192</v>
      </c>
      <c r="D73" s="99" t="s">
        <v>493</v>
      </c>
      <c r="E73" s="99" t="s">
        <v>613</v>
      </c>
      <c r="F73" s="99" t="s">
        <v>33</v>
      </c>
      <c r="G73" s="100">
        <f>SUM(COUNTIFS(H73:AF73,{"Föreläggande";"Föreläggande vid vite";"Anmärkning";"Avstående från ingripande"},$H$9:$AF$9,"&lt;&gt;*KF*"))</f>
        <v>1</v>
      </c>
      <c r="H73" s="101" t="s">
        <v>54</v>
      </c>
      <c r="I73" s="101" t="s">
        <v>53</v>
      </c>
      <c r="J73" s="101" t="s">
        <v>53</v>
      </c>
      <c r="K73" s="101" t="s">
        <v>53</v>
      </c>
      <c r="L73" s="101" t="s">
        <v>53</v>
      </c>
      <c r="M73" s="101" t="s">
        <v>53</v>
      </c>
      <c r="N73" s="101" t="s">
        <v>53</v>
      </c>
      <c r="O73" s="101" t="s">
        <v>53</v>
      </c>
      <c r="P73" s="101" t="s">
        <v>54</v>
      </c>
      <c r="Q73" s="101" t="s">
        <v>53</v>
      </c>
      <c r="R73" s="101" t="s">
        <v>53</v>
      </c>
      <c r="S73" s="101" t="s">
        <v>53</v>
      </c>
      <c r="T73" s="101" t="s">
        <v>53</v>
      </c>
      <c r="U73" s="101" t="s">
        <v>53</v>
      </c>
      <c r="V73" s="101"/>
      <c r="W73" s="101" t="s">
        <v>53</v>
      </c>
      <c r="X73" s="101"/>
      <c r="Y73" s="101"/>
      <c r="Z73" s="101" t="s">
        <v>53</v>
      </c>
      <c r="AA73" s="101" t="s">
        <v>53</v>
      </c>
      <c r="AB73" s="101" t="s">
        <v>53</v>
      </c>
      <c r="AC73" s="101" t="s">
        <v>53</v>
      </c>
      <c r="AD73" s="101" t="s">
        <v>53</v>
      </c>
      <c r="AE73" s="101" t="s">
        <v>53</v>
      </c>
      <c r="AF73" s="102" t="s">
        <v>53</v>
      </c>
    </row>
    <row r="74" spans="1:32" x14ac:dyDescent="0.25">
      <c r="A74" s="99" t="s">
        <v>43</v>
      </c>
      <c r="B74" s="99" t="s">
        <v>94</v>
      </c>
      <c r="C74" s="99" t="s">
        <v>1193</v>
      </c>
      <c r="D74" s="99" t="s">
        <v>486</v>
      </c>
      <c r="E74" s="99" t="s">
        <v>614</v>
      </c>
      <c r="F74" s="99" t="s">
        <v>33</v>
      </c>
      <c r="G74" s="100">
        <f>SUM(COUNTIFS(H74:AF74,{"Föreläggande";"Föreläggande vid vite";"Anmärkning";"Avstående från ingripande"},$H$9:$AF$9,"&lt;&gt;*KF*"))</f>
        <v>0</v>
      </c>
      <c r="H74" s="101" t="s">
        <v>53</v>
      </c>
      <c r="I74" s="101" t="s">
        <v>53</v>
      </c>
      <c r="J74" s="101" t="s">
        <v>53</v>
      </c>
      <c r="K74" s="101" t="s">
        <v>53</v>
      </c>
      <c r="L74" s="101" t="s">
        <v>53</v>
      </c>
      <c r="M74" s="101" t="s">
        <v>53</v>
      </c>
      <c r="N74" s="101" t="s">
        <v>53</v>
      </c>
      <c r="O74" s="101" t="s">
        <v>53</v>
      </c>
      <c r="P74" s="101" t="s">
        <v>53</v>
      </c>
      <c r="Q74" s="101" t="s">
        <v>53</v>
      </c>
      <c r="R74" s="101" t="s">
        <v>53</v>
      </c>
      <c r="S74" s="101" t="s">
        <v>53</v>
      </c>
      <c r="T74" s="101" t="s">
        <v>53</v>
      </c>
      <c r="U74" s="101" t="s">
        <v>53</v>
      </c>
      <c r="V74" s="101"/>
      <c r="W74" s="101" t="s">
        <v>53</v>
      </c>
      <c r="X74" s="101"/>
      <c r="Y74" s="101"/>
      <c r="Z74" s="101" t="s">
        <v>53</v>
      </c>
      <c r="AA74" s="101" t="s">
        <v>53</v>
      </c>
      <c r="AB74" s="101" t="s">
        <v>53</v>
      </c>
      <c r="AC74" s="101" t="s">
        <v>53</v>
      </c>
      <c r="AD74" s="101" t="s">
        <v>53</v>
      </c>
      <c r="AE74" s="101" t="s">
        <v>53</v>
      </c>
      <c r="AF74" s="102" t="s">
        <v>53</v>
      </c>
    </row>
    <row r="75" spans="1:32" x14ac:dyDescent="0.25">
      <c r="A75" s="99" t="s">
        <v>43</v>
      </c>
      <c r="B75" s="99" t="s">
        <v>86</v>
      </c>
      <c r="C75" s="99" t="s">
        <v>1194</v>
      </c>
      <c r="D75" s="99" t="s">
        <v>474</v>
      </c>
      <c r="E75" s="99" t="s">
        <v>615</v>
      </c>
      <c r="F75" s="99" t="s">
        <v>33</v>
      </c>
      <c r="G75" s="100">
        <f>SUM(COUNTIFS(H75:AF75,{"Föreläggande";"Föreläggande vid vite";"Anmärkning";"Avstående från ingripande"},$H$9:$AF$9,"&lt;&gt;*KF*"))</f>
        <v>0</v>
      </c>
      <c r="H75" s="101" t="s">
        <v>53</v>
      </c>
      <c r="I75" s="101" t="s">
        <v>53</v>
      </c>
      <c r="J75" s="101" t="s">
        <v>53</v>
      </c>
      <c r="K75" s="101" t="s">
        <v>53</v>
      </c>
      <c r="L75" s="101" t="s">
        <v>53</v>
      </c>
      <c r="M75" s="101" t="s">
        <v>53</v>
      </c>
      <c r="N75" s="101" t="s">
        <v>53</v>
      </c>
      <c r="O75" s="101" t="s">
        <v>53</v>
      </c>
      <c r="P75" s="101" t="s">
        <v>53</v>
      </c>
      <c r="Q75" s="101" t="s">
        <v>53</v>
      </c>
      <c r="R75" s="101" t="s">
        <v>53</v>
      </c>
      <c r="S75" s="101" t="s">
        <v>53</v>
      </c>
      <c r="T75" s="101" t="s">
        <v>53</v>
      </c>
      <c r="U75" s="101" t="s">
        <v>53</v>
      </c>
      <c r="V75" s="101"/>
      <c r="W75" s="101" t="s">
        <v>53</v>
      </c>
      <c r="X75" s="101"/>
      <c r="Y75" s="101"/>
      <c r="Z75" s="101" t="s">
        <v>53</v>
      </c>
      <c r="AA75" s="101" t="s">
        <v>53</v>
      </c>
      <c r="AB75" s="101" t="s">
        <v>53</v>
      </c>
      <c r="AC75" s="101" t="s">
        <v>53</v>
      </c>
      <c r="AD75" s="101" t="s">
        <v>53</v>
      </c>
      <c r="AE75" s="101" t="s">
        <v>53</v>
      </c>
      <c r="AF75" s="102" t="s">
        <v>53</v>
      </c>
    </row>
    <row r="76" spans="1:32" x14ac:dyDescent="0.25">
      <c r="A76" s="99" t="s">
        <v>43</v>
      </c>
      <c r="B76" s="99" t="s">
        <v>418</v>
      </c>
      <c r="C76" s="99" t="s">
        <v>1195</v>
      </c>
      <c r="D76" s="99" t="s">
        <v>473</v>
      </c>
      <c r="E76" s="99" t="s">
        <v>616</v>
      </c>
      <c r="F76" s="99" t="s">
        <v>33</v>
      </c>
      <c r="G76" s="100">
        <f>SUM(COUNTIFS(H76:AF76,{"Föreläggande";"Föreläggande vid vite";"Anmärkning";"Avstående från ingripande"},$H$9:$AF$9,"&lt;&gt;*KF*"))</f>
        <v>0</v>
      </c>
      <c r="H76" s="101" t="s">
        <v>53</v>
      </c>
      <c r="I76" s="101" t="s">
        <v>53</v>
      </c>
      <c r="J76" s="101" t="s">
        <v>53</v>
      </c>
      <c r="K76" s="101" t="s">
        <v>53</v>
      </c>
      <c r="L76" s="101" t="s">
        <v>53</v>
      </c>
      <c r="M76" s="101" t="s">
        <v>53</v>
      </c>
      <c r="N76" s="101" t="s">
        <v>53</v>
      </c>
      <c r="O76" s="101" t="s">
        <v>53</v>
      </c>
      <c r="P76" s="101" t="s">
        <v>53</v>
      </c>
      <c r="Q76" s="101" t="s">
        <v>53</v>
      </c>
      <c r="R76" s="101" t="s">
        <v>53</v>
      </c>
      <c r="S76" s="101" t="s">
        <v>53</v>
      </c>
      <c r="T76" s="101" t="s">
        <v>53</v>
      </c>
      <c r="U76" s="101" t="s">
        <v>53</v>
      </c>
      <c r="V76" s="101"/>
      <c r="W76" s="101" t="s">
        <v>53</v>
      </c>
      <c r="X76" s="101"/>
      <c r="Y76" s="101"/>
      <c r="Z76" s="101" t="s">
        <v>53</v>
      </c>
      <c r="AA76" s="101" t="s">
        <v>53</v>
      </c>
      <c r="AB76" s="101" t="s">
        <v>53</v>
      </c>
      <c r="AC76" s="101" t="s">
        <v>53</v>
      </c>
      <c r="AD76" s="101" t="s">
        <v>53</v>
      </c>
      <c r="AE76" s="101" t="s">
        <v>53</v>
      </c>
      <c r="AF76" s="102" t="s">
        <v>53</v>
      </c>
    </row>
    <row r="77" spans="1:32" x14ac:dyDescent="0.25">
      <c r="A77" s="99" t="s">
        <v>39</v>
      </c>
      <c r="B77" s="99" t="s">
        <v>91</v>
      </c>
      <c r="C77" s="99" t="s">
        <v>1196</v>
      </c>
      <c r="D77" s="99" t="s">
        <v>482</v>
      </c>
      <c r="E77" s="99" t="s">
        <v>617</v>
      </c>
      <c r="F77" s="99" t="s">
        <v>33</v>
      </c>
      <c r="G77" s="100">
        <f>SUM(COUNTIFS(H77:AF77,{"Föreläggande";"Föreläggande vid vite";"Anmärkning";"Avstående från ingripande"},$H$9:$AF$9,"&lt;&gt;*KF*"))</f>
        <v>0</v>
      </c>
      <c r="H77" s="101" t="s">
        <v>53</v>
      </c>
      <c r="I77" s="101" t="s">
        <v>53</v>
      </c>
      <c r="J77" s="101" t="s">
        <v>53</v>
      </c>
      <c r="K77" s="101" t="s">
        <v>53</v>
      </c>
      <c r="L77" s="101" t="s">
        <v>53</v>
      </c>
      <c r="M77" s="101" t="s">
        <v>53</v>
      </c>
      <c r="N77" s="101" t="s">
        <v>53</v>
      </c>
      <c r="O77" s="101" t="s">
        <v>53</v>
      </c>
      <c r="P77" s="101" t="s">
        <v>53</v>
      </c>
      <c r="Q77" s="101" t="s">
        <v>53</v>
      </c>
      <c r="R77" s="101" t="s">
        <v>53</v>
      </c>
      <c r="S77" s="101" t="s">
        <v>53</v>
      </c>
      <c r="T77" s="101" t="s">
        <v>53</v>
      </c>
      <c r="U77" s="101" t="s">
        <v>53</v>
      </c>
      <c r="V77" s="101"/>
      <c r="W77" s="101" t="s">
        <v>53</v>
      </c>
      <c r="X77" s="101"/>
      <c r="Y77" s="101"/>
      <c r="Z77" s="101" t="s">
        <v>53</v>
      </c>
      <c r="AA77" s="101" t="s">
        <v>53</v>
      </c>
      <c r="AB77" s="101" t="s">
        <v>53</v>
      </c>
      <c r="AC77" s="101" t="s">
        <v>53</v>
      </c>
      <c r="AD77" s="101" t="s">
        <v>53</v>
      </c>
      <c r="AE77" s="101" t="s">
        <v>53</v>
      </c>
      <c r="AF77" s="102" t="s">
        <v>53</v>
      </c>
    </row>
    <row r="78" spans="1:32" x14ac:dyDescent="0.25">
      <c r="A78" s="99" t="s">
        <v>48</v>
      </c>
      <c r="B78" s="99" t="s">
        <v>419</v>
      </c>
      <c r="C78" s="99" t="s">
        <v>1197</v>
      </c>
      <c r="D78" s="99" t="s">
        <v>618</v>
      </c>
      <c r="E78" s="99" t="s">
        <v>619</v>
      </c>
      <c r="F78" s="99" t="s">
        <v>33</v>
      </c>
      <c r="G78" s="100">
        <f>SUM(COUNTIFS(H78:AF78,{"Föreläggande";"Föreläggande vid vite";"Anmärkning";"Avstående från ingripande"},$H$9:$AF$9,"&lt;&gt;*KF*"))</f>
        <v>1</v>
      </c>
      <c r="H78" s="101" t="s">
        <v>53</v>
      </c>
      <c r="I78" s="101" t="s">
        <v>53</v>
      </c>
      <c r="J78" s="101" t="s">
        <v>53</v>
      </c>
      <c r="K78" s="101" t="s">
        <v>53</v>
      </c>
      <c r="L78" s="101" t="s">
        <v>53</v>
      </c>
      <c r="M78" s="101" t="s">
        <v>53</v>
      </c>
      <c r="N78" s="101" t="s">
        <v>53</v>
      </c>
      <c r="O78" s="101" t="s">
        <v>53</v>
      </c>
      <c r="P78" s="101" t="s">
        <v>53</v>
      </c>
      <c r="Q78" s="101" t="s">
        <v>53</v>
      </c>
      <c r="R78" s="101" t="s">
        <v>53</v>
      </c>
      <c r="S78" s="101" t="s">
        <v>53</v>
      </c>
      <c r="T78" s="101" t="s">
        <v>53</v>
      </c>
      <c r="U78" s="101" t="s">
        <v>53</v>
      </c>
      <c r="V78" s="101"/>
      <c r="W78" s="101" t="s">
        <v>53</v>
      </c>
      <c r="X78" s="101"/>
      <c r="Y78" s="101"/>
      <c r="Z78" s="101" t="s">
        <v>54</v>
      </c>
      <c r="AA78" s="101" t="s">
        <v>54</v>
      </c>
      <c r="AB78" s="101" t="s">
        <v>54</v>
      </c>
      <c r="AC78" s="101" t="s">
        <v>54</v>
      </c>
      <c r="AD78" s="101" t="s">
        <v>54</v>
      </c>
      <c r="AE78" s="101" t="s">
        <v>53</v>
      </c>
      <c r="AF78" s="102" t="s">
        <v>53</v>
      </c>
    </row>
    <row r="79" spans="1:32" x14ac:dyDescent="0.25">
      <c r="A79" s="99" t="s">
        <v>48</v>
      </c>
      <c r="B79" s="99" t="s">
        <v>420</v>
      </c>
      <c r="C79" s="99" t="s">
        <v>1198</v>
      </c>
      <c r="D79" s="99" t="s">
        <v>469</v>
      </c>
      <c r="E79" s="99" t="s">
        <v>620</v>
      </c>
      <c r="F79" s="99" t="s">
        <v>33</v>
      </c>
      <c r="G79" s="100">
        <f>SUM(COUNTIFS(H79:AF79,{"Föreläggande";"Föreläggande vid vite";"Anmärkning";"Avstående från ingripande"},$H$9:$AF$9,"&lt;&gt;*KF*"))</f>
        <v>2</v>
      </c>
      <c r="H79" s="101" t="s">
        <v>57</v>
      </c>
      <c r="I79" s="101" t="s">
        <v>53</v>
      </c>
      <c r="J79" s="101" t="s">
        <v>53</v>
      </c>
      <c r="K79" s="101" t="s">
        <v>53</v>
      </c>
      <c r="L79" s="101" t="s">
        <v>53</v>
      </c>
      <c r="M79" s="101" t="s">
        <v>53</v>
      </c>
      <c r="N79" s="101" t="s">
        <v>53</v>
      </c>
      <c r="O79" s="101" t="s">
        <v>53</v>
      </c>
      <c r="P79" s="101" t="s">
        <v>53</v>
      </c>
      <c r="Q79" s="101" t="s">
        <v>53</v>
      </c>
      <c r="R79" s="101" t="s">
        <v>53</v>
      </c>
      <c r="S79" s="101" t="s">
        <v>53</v>
      </c>
      <c r="T79" s="101" t="s">
        <v>57</v>
      </c>
      <c r="U79" s="101" t="s">
        <v>53</v>
      </c>
      <c r="V79" s="101"/>
      <c r="W79" s="101" t="s">
        <v>53</v>
      </c>
      <c r="X79" s="101"/>
      <c r="Y79" s="101"/>
      <c r="Z79" s="101" t="s">
        <v>54</v>
      </c>
      <c r="AA79" s="101" t="s">
        <v>53</v>
      </c>
      <c r="AB79" s="101" t="s">
        <v>54</v>
      </c>
      <c r="AC79" s="101" t="s">
        <v>54</v>
      </c>
      <c r="AD79" s="101" t="s">
        <v>54</v>
      </c>
      <c r="AE79" s="101" t="s">
        <v>53</v>
      </c>
      <c r="AF79" s="102" t="s">
        <v>53</v>
      </c>
    </row>
    <row r="80" spans="1:32" x14ac:dyDescent="0.25">
      <c r="A80" s="99" t="s">
        <v>48</v>
      </c>
      <c r="B80" s="99" t="s">
        <v>97</v>
      </c>
      <c r="C80" s="99" t="s">
        <v>1199</v>
      </c>
      <c r="D80" s="99" t="s">
        <v>621</v>
      </c>
      <c r="E80" s="99" t="s">
        <v>622</v>
      </c>
      <c r="F80" s="99" t="s">
        <v>33</v>
      </c>
      <c r="G80" s="100">
        <f>SUM(COUNTIFS(H80:AF80,{"Föreläggande";"Föreläggande vid vite";"Anmärkning";"Avstående från ingripande"},$H$9:$AF$9,"&lt;&gt;*KF*"))</f>
        <v>1</v>
      </c>
      <c r="H80" s="101" t="s">
        <v>53</v>
      </c>
      <c r="I80" s="101" t="s">
        <v>53</v>
      </c>
      <c r="J80" s="101" t="s">
        <v>53</v>
      </c>
      <c r="K80" s="101" t="s">
        <v>53</v>
      </c>
      <c r="L80" s="101" t="s">
        <v>53</v>
      </c>
      <c r="M80" s="101" t="s">
        <v>53</v>
      </c>
      <c r="N80" s="101" t="s">
        <v>53</v>
      </c>
      <c r="O80" s="101" t="s">
        <v>53</v>
      </c>
      <c r="P80" s="101" t="s">
        <v>53</v>
      </c>
      <c r="Q80" s="101" t="s">
        <v>53</v>
      </c>
      <c r="R80" s="101" t="s">
        <v>53</v>
      </c>
      <c r="S80" s="101" t="s">
        <v>53</v>
      </c>
      <c r="T80" s="101" t="s">
        <v>53</v>
      </c>
      <c r="U80" s="101" t="s">
        <v>53</v>
      </c>
      <c r="V80" s="101"/>
      <c r="W80" s="101" t="s">
        <v>53</v>
      </c>
      <c r="X80" s="101"/>
      <c r="Y80" s="101"/>
      <c r="Z80" s="101" t="s">
        <v>54</v>
      </c>
      <c r="AA80" s="101" t="s">
        <v>54</v>
      </c>
      <c r="AB80" s="101" t="s">
        <v>54</v>
      </c>
      <c r="AC80" s="101" t="s">
        <v>54</v>
      </c>
      <c r="AD80" s="101" t="s">
        <v>54</v>
      </c>
      <c r="AE80" s="101" t="s">
        <v>53</v>
      </c>
      <c r="AF80" s="102" t="s">
        <v>53</v>
      </c>
    </row>
    <row r="81" spans="1:32" x14ac:dyDescent="0.25">
      <c r="A81" s="99" t="s">
        <v>48</v>
      </c>
      <c r="B81" s="99" t="s">
        <v>421</v>
      </c>
      <c r="C81" s="99" t="s">
        <v>1200</v>
      </c>
      <c r="D81" s="99" t="s">
        <v>477</v>
      </c>
      <c r="E81" s="99" t="s">
        <v>623</v>
      </c>
      <c r="F81" s="99" t="s">
        <v>33</v>
      </c>
      <c r="G81" s="100">
        <f>SUM(COUNTIFS(H81:AF81,{"Föreläggande";"Föreläggande vid vite";"Anmärkning";"Avstående från ingripande"},$H$9:$AF$9,"&lt;&gt;*KF*"))</f>
        <v>1</v>
      </c>
      <c r="H81" s="101" t="s">
        <v>54</v>
      </c>
      <c r="I81" s="101" t="s">
        <v>53</v>
      </c>
      <c r="J81" s="101" t="s">
        <v>54</v>
      </c>
      <c r="K81" s="101" t="s">
        <v>53</v>
      </c>
      <c r="L81" s="101" t="s">
        <v>53</v>
      </c>
      <c r="M81" s="101" t="s">
        <v>53</v>
      </c>
      <c r="N81" s="101" t="s">
        <v>53</v>
      </c>
      <c r="O81" s="101" t="s">
        <v>53</v>
      </c>
      <c r="P81" s="101" t="s">
        <v>53</v>
      </c>
      <c r="Q81" s="101" t="s">
        <v>53</v>
      </c>
      <c r="R81" s="101" t="s">
        <v>53</v>
      </c>
      <c r="S81" s="101" t="s">
        <v>53</v>
      </c>
      <c r="T81" s="101" t="s">
        <v>53</v>
      </c>
      <c r="U81" s="101" t="s">
        <v>53</v>
      </c>
      <c r="V81" s="101"/>
      <c r="W81" s="101" t="s">
        <v>53</v>
      </c>
      <c r="X81" s="101"/>
      <c r="Y81" s="101"/>
      <c r="Z81" s="101" t="s">
        <v>53</v>
      </c>
      <c r="AA81" s="101" t="s">
        <v>53</v>
      </c>
      <c r="AB81" s="101" t="s">
        <v>53</v>
      </c>
      <c r="AC81" s="101" t="s">
        <v>53</v>
      </c>
      <c r="AD81" s="101" t="s">
        <v>53</v>
      </c>
      <c r="AE81" s="101" t="s">
        <v>53</v>
      </c>
      <c r="AF81" s="102" t="s">
        <v>53</v>
      </c>
    </row>
    <row r="82" spans="1:32" x14ac:dyDescent="0.25">
      <c r="A82" s="99" t="s">
        <v>48</v>
      </c>
      <c r="B82" s="99" t="s">
        <v>422</v>
      </c>
      <c r="C82" s="99" t="s">
        <v>1201</v>
      </c>
      <c r="D82" s="99" t="s">
        <v>624</v>
      </c>
      <c r="E82" s="99" t="s">
        <v>625</v>
      </c>
      <c r="F82" s="99" t="s">
        <v>33</v>
      </c>
      <c r="G82" s="100">
        <f>SUM(COUNTIFS(H82:AF82,{"Föreläggande";"Föreläggande vid vite";"Anmärkning";"Avstående från ingripande"},$H$9:$AF$9,"&lt;&gt;*KF*"))</f>
        <v>1</v>
      </c>
      <c r="H82" s="101" t="s">
        <v>53</v>
      </c>
      <c r="I82" s="101" t="s">
        <v>53</v>
      </c>
      <c r="J82" s="101" t="s">
        <v>53</v>
      </c>
      <c r="K82" s="101" t="s">
        <v>53</v>
      </c>
      <c r="L82" s="101" t="s">
        <v>53</v>
      </c>
      <c r="M82" s="101" t="s">
        <v>53</v>
      </c>
      <c r="N82" s="101" t="s">
        <v>53</v>
      </c>
      <c r="O82" s="101" t="s">
        <v>53</v>
      </c>
      <c r="P82" s="101" t="s">
        <v>53</v>
      </c>
      <c r="Q82" s="101" t="s">
        <v>53</v>
      </c>
      <c r="R82" s="101" t="s">
        <v>53</v>
      </c>
      <c r="S82" s="101" t="s">
        <v>53</v>
      </c>
      <c r="T82" s="101" t="s">
        <v>53</v>
      </c>
      <c r="U82" s="101" t="s">
        <v>53</v>
      </c>
      <c r="V82" s="101"/>
      <c r="W82" s="101" t="s">
        <v>53</v>
      </c>
      <c r="X82" s="101"/>
      <c r="Y82" s="101"/>
      <c r="Z82" s="101" t="s">
        <v>54</v>
      </c>
      <c r="AA82" s="101" t="s">
        <v>54</v>
      </c>
      <c r="AB82" s="101" t="s">
        <v>54</v>
      </c>
      <c r="AC82" s="101" t="s">
        <v>54</v>
      </c>
      <c r="AD82" s="101" t="s">
        <v>54</v>
      </c>
      <c r="AE82" s="101" t="s">
        <v>53</v>
      </c>
      <c r="AF82" s="102" t="s">
        <v>53</v>
      </c>
    </row>
    <row r="83" spans="1:32" x14ac:dyDescent="0.25">
      <c r="A83" s="99" t="s">
        <v>48</v>
      </c>
      <c r="B83" s="99" t="s">
        <v>423</v>
      </c>
      <c r="C83" s="99" t="s">
        <v>1202</v>
      </c>
      <c r="D83" s="99" t="s">
        <v>481</v>
      </c>
      <c r="E83" s="99" t="s">
        <v>626</v>
      </c>
      <c r="F83" s="99" t="s">
        <v>33</v>
      </c>
      <c r="G83" s="100">
        <f>SUM(COUNTIFS(H83:AF83,{"Föreläggande";"Föreläggande vid vite";"Anmärkning";"Avstående från ingripande"},$H$9:$AF$9,"&lt;&gt;*KF*"))</f>
        <v>3</v>
      </c>
      <c r="H83" s="101" t="s">
        <v>55</v>
      </c>
      <c r="I83" s="101" t="s">
        <v>53</v>
      </c>
      <c r="J83" s="101" t="s">
        <v>53</v>
      </c>
      <c r="K83" s="101" t="s">
        <v>53</v>
      </c>
      <c r="L83" s="101" t="s">
        <v>53</v>
      </c>
      <c r="M83" s="101" t="s">
        <v>53</v>
      </c>
      <c r="N83" s="101" t="s">
        <v>53</v>
      </c>
      <c r="O83" s="101" t="s">
        <v>53</v>
      </c>
      <c r="P83" s="101" t="s">
        <v>55</v>
      </c>
      <c r="Q83" s="101" t="s">
        <v>53</v>
      </c>
      <c r="R83" s="101" t="s">
        <v>55</v>
      </c>
      <c r="S83" s="101" t="s">
        <v>53</v>
      </c>
      <c r="T83" s="101" t="s">
        <v>53</v>
      </c>
      <c r="U83" s="101" t="s">
        <v>53</v>
      </c>
      <c r="V83" s="101"/>
      <c r="W83" s="101" t="s">
        <v>53</v>
      </c>
      <c r="X83" s="101"/>
      <c r="Y83" s="101"/>
      <c r="Z83" s="101" t="s">
        <v>54</v>
      </c>
      <c r="AA83" s="101" t="s">
        <v>53</v>
      </c>
      <c r="AB83" s="101" t="s">
        <v>54</v>
      </c>
      <c r="AC83" s="101" t="s">
        <v>54</v>
      </c>
      <c r="AD83" s="101" t="s">
        <v>54</v>
      </c>
      <c r="AE83" s="101" t="s">
        <v>53</v>
      </c>
      <c r="AF83" s="102" t="s">
        <v>54</v>
      </c>
    </row>
    <row r="84" spans="1:32" x14ac:dyDescent="0.25">
      <c r="A84" s="99" t="s">
        <v>48</v>
      </c>
      <c r="B84" s="99" t="s">
        <v>92</v>
      </c>
      <c r="C84" s="99" t="s">
        <v>1203</v>
      </c>
      <c r="D84" s="99" t="s">
        <v>454</v>
      </c>
      <c r="E84" s="99" t="s">
        <v>627</v>
      </c>
      <c r="F84" s="99" t="s">
        <v>33</v>
      </c>
      <c r="G84" s="100">
        <f>SUM(COUNTIFS(H84:AF84,{"Föreläggande";"Föreläggande vid vite";"Anmärkning";"Avstående från ingripande"},$H$9:$AF$9,"&lt;&gt;*KF*"))</f>
        <v>1</v>
      </c>
      <c r="H84" s="101" t="s">
        <v>53</v>
      </c>
      <c r="I84" s="101" t="s">
        <v>53</v>
      </c>
      <c r="J84" s="101" t="s">
        <v>53</v>
      </c>
      <c r="K84" s="101" t="s">
        <v>53</v>
      </c>
      <c r="L84" s="101" t="s">
        <v>53</v>
      </c>
      <c r="M84" s="101" t="s">
        <v>53</v>
      </c>
      <c r="N84" s="101" t="s">
        <v>53</v>
      </c>
      <c r="O84" s="101" t="s">
        <v>53</v>
      </c>
      <c r="P84" s="101" t="s">
        <v>53</v>
      </c>
      <c r="Q84" s="101" t="s">
        <v>53</v>
      </c>
      <c r="R84" s="101" t="s">
        <v>53</v>
      </c>
      <c r="S84" s="101" t="s">
        <v>53</v>
      </c>
      <c r="T84" s="101" t="s">
        <v>53</v>
      </c>
      <c r="U84" s="101" t="s">
        <v>53</v>
      </c>
      <c r="V84" s="101"/>
      <c r="W84" s="101" t="s">
        <v>53</v>
      </c>
      <c r="X84" s="101"/>
      <c r="Y84" s="101"/>
      <c r="Z84" s="101" t="s">
        <v>54</v>
      </c>
      <c r="AA84" s="101" t="s">
        <v>54</v>
      </c>
      <c r="AB84" s="101" t="s">
        <v>54</v>
      </c>
      <c r="AC84" s="101" t="s">
        <v>54</v>
      </c>
      <c r="AD84" s="101" t="s">
        <v>54</v>
      </c>
      <c r="AE84" s="101" t="s">
        <v>53</v>
      </c>
      <c r="AF84" s="102" t="s">
        <v>53</v>
      </c>
    </row>
    <row r="85" spans="1:32" x14ac:dyDescent="0.25">
      <c r="A85" s="99" t="s">
        <v>38</v>
      </c>
      <c r="B85" s="99" t="s">
        <v>424</v>
      </c>
      <c r="C85" s="99" t="s">
        <v>1204</v>
      </c>
      <c r="D85" s="99" t="s">
        <v>483</v>
      </c>
      <c r="E85" s="99" t="s">
        <v>628</v>
      </c>
      <c r="F85" s="99" t="s">
        <v>33</v>
      </c>
      <c r="G85" s="100">
        <f>SUM(COUNTIFS(H85:AF85,{"Föreläggande";"Föreläggande vid vite";"Anmärkning";"Avstående från ingripande"},$H$9:$AF$9,"&lt;&gt;*KF*"))</f>
        <v>2</v>
      </c>
      <c r="H85" s="101" t="s">
        <v>54</v>
      </c>
      <c r="I85" s="101" t="s">
        <v>53</v>
      </c>
      <c r="J85" s="101" t="s">
        <v>53</v>
      </c>
      <c r="K85" s="101" t="s">
        <v>53</v>
      </c>
      <c r="L85" s="101" t="s">
        <v>54</v>
      </c>
      <c r="M85" s="101" t="s">
        <v>54</v>
      </c>
      <c r="N85" s="101" t="s">
        <v>53</v>
      </c>
      <c r="O85" s="101" t="s">
        <v>53</v>
      </c>
      <c r="P85" s="101" t="s">
        <v>53</v>
      </c>
      <c r="Q85" s="101" t="s">
        <v>53</v>
      </c>
      <c r="R85" s="101" t="s">
        <v>53</v>
      </c>
      <c r="S85" s="101" t="s">
        <v>53</v>
      </c>
      <c r="T85" s="101" t="s">
        <v>53</v>
      </c>
      <c r="U85" s="101" t="s">
        <v>53</v>
      </c>
      <c r="V85" s="101"/>
      <c r="W85" s="101" t="s">
        <v>53</v>
      </c>
      <c r="X85" s="101"/>
      <c r="Y85" s="101"/>
      <c r="Z85" s="101" t="s">
        <v>54</v>
      </c>
      <c r="AA85" s="101" t="s">
        <v>54</v>
      </c>
      <c r="AB85" s="101" t="s">
        <v>54</v>
      </c>
      <c r="AC85" s="101" t="s">
        <v>54</v>
      </c>
      <c r="AD85" s="101" t="s">
        <v>54</v>
      </c>
      <c r="AE85" s="101" t="s">
        <v>53</v>
      </c>
      <c r="AF85" s="101" t="s">
        <v>53</v>
      </c>
    </row>
    <row r="86" spans="1:32" x14ac:dyDescent="0.25">
      <c r="A86" s="99" t="s">
        <v>38</v>
      </c>
      <c r="B86" s="99" t="s">
        <v>425</v>
      </c>
      <c r="C86" s="99" t="s">
        <v>1205</v>
      </c>
      <c r="D86" s="99" t="s">
        <v>485</v>
      </c>
      <c r="E86" s="99" t="s">
        <v>629</v>
      </c>
      <c r="F86" s="99" t="s">
        <v>33</v>
      </c>
      <c r="G86" s="100">
        <f>SUM(COUNTIFS(H86:AF86,{"Föreläggande";"Föreläggande vid vite";"Anmärkning";"Avstående från ingripande"},$H$9:$AF$9,"&lt;&gt;*KF*"))</f>
        <v>1</v>
      </c>
      <c r="H86" s="101" t="s">
        <v>53</v>
      </c>
      <c r="I86" s="101" t="s">
        <v>53</v>
      </c>
      <c r="J86" s="101" t="s">
        <v>53</v>
      </c>
      <c r="K86" s="101" t="s">
        <v>53</v>
      </c>
      <c r="L86" s="101" t="s">
        <v>53</v>
      </c>
      <c r="M86" s="101" t="s">
        <v>53</v>
      </c>
      <c r="N86" s="101" t="s">
        <v>53</v>
      </c>
      <c r="O86" s="101" t="s">
        <v>53</v>
      </c>
      <c r="P86" s="101" t="s">
        <v>53</v>
      </c>
      <c r="Q86" s="101" t="s">
        <v>53</v>
      </c>
      <c r="R86" s="101" t="s">
        <v>53</v>
      </c>
      <c r="S86" s="101" t="s">
        <v>53</v>
      </c>
      <c r="T86" s="101" t="s">
        <v>53</v>
      </c>
      <c r="U86" s="101" t="s">
        <v>53</v>
      </c>
      <c r="V86" s="101"/>
      <c r="W86" s="101" t="s">
        <v>53</v>
      </c>
      <c r="X86" s="101"/>
      <c r="Y86" s="101"/>
      <c r="Z86" s="101" t="s">
        <v>54</v>
      </c>
      <c r="AA86" s="101" t="s">
        <v>53</v>
      </c>
      <c r="AB86" s="101" t="s">
        <v>54</v>
      </c>
      <c r="AC86" s="101" t="s">
        <v>54</v>
      </c>
      <c r="AD86" s="101" t="s">
        <v>54</v>
      </c>
      <c r="AE86" s="101" t="s">
        <v>53</v>
      </c>
      <c r="AF86" s="101" t="s">
        <v>53</v>
      </c>
    </row>
    <row r="87" spans="1:32" x14ac:dyDescent="0.25">
      <c r="A87" s="99" t="s">
        <v>44</v>
      </c>
      <c r="B87" s="99" t="s">
        <v>426</v>
      </c>
      <c r="C87" s="99" t="s">
        <v>1206</v>
      </c>
      <c r="D87" s="99" t="s">
        <v>490</v>
      </c>
      <c r="E87" s="99" t="s">
        <v>630</v>
      </c>
      <c r="F87" s="99" t="s">
        <v>33</v>
      </c>
      <c r="G87" s="100">
        <f>SUM(COUNTIFS(H87:AF87,{"Föreläggande";"Föreläggande vid vite";"Anmärkning";"Avstående från ingripande"},$H$9:$AF$9,"&lt;&gt;*KF*"))</f>
        <v>1</v>
      </c>
      <c r="H87" s="101" t="s">
        <v>53</v>
      </c>
      <c r="I87" s="101" t="s">
        <v>53</v>
      </c>
      <c r="J87" s="101" t="s">
        <v>53</v>
      </c>
      <c r="K87" s="101" t="s">
        <v>53</v>
      </c>
      <c r="L87" s="101" t="s">
        <v>53</v>
      </c>
      <c r="M87" s="101" t="s">
        <v>53</v>
      </c>
      <c r="N87" s="101" t="s">
        <v>53</v>
      </c>
      <c r="O87" s="101" t="s">
        <v>53</v>
      </c>
      <c r="P87" s="101" t="s">
        <v>53</v>
      </c>
      <c r="Q87" s="101" t="s">
        <v>53</v>
      </c>
      <c r="R87" s="101" t="s">
        <v>53</v>
      </c>
      <c r="S87" s="101" t="s">
        <v>53</v>
      </c>
      <c r="T87" s="101" t="s">
        <v>53</v>
      </c>
      <c r="U87" s="101" t="s">
        <v>53</v>
      </c>
      <c r="V87" s="101"/>
      <c r="W87" s="101" t="s">
        <v>53</v>
      </c>
      <c r="X87" s="101"/>
      <c r="Y87" s="101"/>
      <c r="Z87" s="101" t="s">
        <v>54</v>
      </c>
      <c r="AA87" s="101" t="s">
        <v>53</v>
      </c>
      <c r="AB87" s="101" t="s">
        <v>54</v>
      </c>
      <c r="AC87" s="101" t="s">
        <v>54</v>
      </c>
      <c r="AD87" s="101" t="s">
        <v>54</v>
      </c>
      <c r="AE87" s="101" t="s">
        <v>53</v>
      </c>
      <c r="AF87" s="101" t="s">
        <v>53</v>
      </c>
    </row>
    <row r="88" spans="1:32" x14ac:dyDescent="0.25">
      <c r="A88" s="99" t="s">
        <v>46</v>
      </c>
      <c r="B88" s="99" t="s">
        <v>427</v>
      </c>
      <c r="C88" s="99" t="s">
        <v>1207</v>
      </c>
      <c r="D88" s="99" t="s">
        <v>631</v>
      </c>
      <c r="E88" s="99" t="s">
        <v>632</v>
      </c>
      <c r="F88" s="99" t="s">
        <v>33</v>
      </c>
      <c r="G88" s="100">
        <f>SUM(COUNTIFS(H88:AF88,{"Föreläggande";"Föreläggande vid vite";"Anmärkning";"Avstående från ingripande"},$H$9:$AF$9,"&lt;&gt;*KF*"))</f>
        <v>1</v>
      </c>
      <c r="H88" s="101" t="s">
        <v>53</v>
      </c>
      <c r="I88" s="101" t="s">
        <v>53</v>
      </c>
      <c r="J88" s="101" t="s">
        <v>53</v>
      </c>
      <c r="K88" s="101" t="s">
        <v>53</v>
      </c>
      <c r="L88" s="101" t="s">
        <v>53</v>
      </c>
      <c r="M88" s="101" t="s">
        <v>53</v>
      </c>
      <c r="N88" s="101" t="s">
        <v>53</v>
      </c>
      <c r="O88" s="101" t="s">
        <v>53</v>
      </c>
      <c r="P88" s="101" t="s">
        <v>53</v>
      </c>
      <c r="Q88" s="101" t="s">
        <v>53</v>
      </c>
      <c r="R88" s="101" t="s">
        <v>53</v>
      </c>
      <c r="S88" s="101" t="s">
        <v>53</v>
      </c>
      <c r="T88" s="101" t="s">
        <v>53</v>
      </c>
      <c r="U88" s="101" t="s">
        <v>53</v>
      </c>
      <c r="V88" s="101"/>
      <c r="W88" s="101" t="s">
        <v>53</v>
      </c>
      <c r="X88" s="101"/>
      <c r="Y88" s="101"/>
      <c r="Z88" s="101" t="s">
        <v>54</v>
      </c>
      <c r="AA88" s="101" t="s">
        <v>54</v>
      </c>
      <c r="AB88" s="101" t="s">
        <v>54</v>
      </c>
      <c r="AC88" s="101" t="s">
        <v>54</v>
      </c>
      <c r="AD88" s="101" t="s">
        <v>54</v>
      </c>
      <c r="AE88" s="101" t="s">
        <v>53</v>
      </c>
      <c r="AF88" s="101" t="s">
        <v>53</v>
      </c>
    </row>
    <row r="89" spans="1:32" x14ac:dyDescent="0.25">
      <c r="A89" s="99" t="s">
        <v>46</v>
      </c>
      <c r="B89" s="99" t="s">
        <v>2007</v>
      </c>
      <c r="C89" s="99" t="s">
        <v>1208</v>
      </c>
      <c r="D89" s="99" t="s">
        <v>633</v>
      </c>
      <c r="E89" s="99" t="s">
        <v>634</v>
      </c>
      <c r="F89" s="99" t="s">
        <v>33</v>
      </c>
      <c r="G89" s="100">
        <f>SUM(COUNTIFS(H89:AF89,{"Föreläggande";"Föreläggande vid vite";"Anmärkning";"Avstående från ingripande"},$H$9:$AF$9,"&lt;&gt;*KF*"))</f>
        <v>2</v>
      </c>
      <c r="H89" s="101" t="s">
        <v>54</v>
      </c>
      <c r="I89" s="101" t="s">
        <v>53</v>
      </c>
      <c r="J89" s="101" t="s">
        <v>53</v>
      </c>
      <c r="K89" s="101" t="s">
        <v>53</v>
      </c>
      <c r="L89" s="101" t="s">
        <v>53</v>
      </c>
      <c r="M89" s="101" t="s">
        <v>54</v>
      </c>
      <c r="N89" s="101" t="s">
        <v>53</v>
      </c>
      <c r="O89" s="101" t="s">
        <v>53</v>
      </c>
      <c r="P89" s="101" t="s">
        <v>53</v>
      </c>
      <c r="Q89" s="101" t="s">
        <v>53</v>
      </c>
      <c r="R89" s="101" t="s">
        <v>53</v>
      </c>
      <c r="S89" s="101" t="s">
        <v>53</v>
      </c>
      <c r="T89" s="101" t="s">
        <v>53</v>
      </c>
      <c r="U89" s="101" t="s">
        <v>53</v>
      </c>
      <c r="V89" s="101"/>
      <c r="W89" s="101" t="s">
        <v>53</v>
      </c>
      <c r="X89" s="101"/>
      <c r="Y89" s="101"/>
      <c r="Z89" s="101" t="s">
        <v>54</v>
      </c>
      <c r="AA89" s="101" t="s">
        <v>53</v>
      </c>
      <c r="AB89" s="101" t="s">
        <v>54</v>
      </c>
      <c r="AC89" s="101" t="s">
        <v>54</v>
      </c>
      <c r="AD89" s="101" t="s">
        <v>54</v>
      </c>
      <c r="AE89" s="101" t="s">
        <v>53</v>
      </c>
      <c r="AF89" s="101" t="s">
        <v>53</v>
      </c>
    </row>
    <row r="90" spans="1:32" x14ac:dyDescent="0.25">
      <c r="A90" s="99" t="s">
        <v>46</v>
      </c>
      <c r="B90" s="99" t="s">
        <v>428</v>
      </c>
      <c r="C90" s="99" t="s">
        <v>1209</v>
      </c>
      <c r="D90" s="99" t="s">
        <v>484</v>
      </c>
      <c r="E90" s="99" t="s">
        <v>635</v>
      </c>
      <c r="F90" s="99" t="s">
        <v>33</v>
      </c>
      <c r="G90" s="100">
        <f>SUM(COUNTIFS(H90:AF90,{"Föreläggande";"Föreläggande vid vite";"Anmärkning";"Avstående från ingripande"},$H$9:$AF$9,"&lt;&gt;*KF*"))</f>
        <v>0</v>
      </c>
      <c r="H90" s="101" t="s">
        <v>53</v>
      </c>
      <c r="I90" s="101" t="s">
        <v>53</v>
      </c>
      <c r="J90" s="101" t="s">
        <v>53</v>
      </c>
      <c r="K90" s="101" t="s">
        <v>53</v>
      </c>
      <c r="L90" s="101" t="s">
        <v>53</v>
      </c>
      <c r="M90" s="101" t="s">
        <v>53</v>
      </c>
      <c r="N90" s="101" t="s">
        <v>53</v>
      </c>
      <c r="O90" s="101" t="s">
        <v>53</v>
      </c>
      <c r="P90" s="101" t="s">
        <v>53</v>
      </c>
      <c r="Q90" s="101" t="s">
        <v>53</v>
      </c>
      <c r="R90" s="101" t="s">
        <v>53</v>
      </c>
      <c r="S90" s="101" t="s">
        <v>53</v>
      </c>
      <c r="T90" s="101" t="s">
        <v>53</v>
      </c>
      <c r="U90" s="101" t="s">
        <v>53</v>
      </c>
      <c r="V90" s="101"/>
      <c r="W90" s="101" t="s">
        <v>53</v>
      </c>
      <c r="X90" s="101"/>
      <c r="Y90" s="101"/>
      <c r="Z90" s="101" t="s">
        <v>53</v>
      </c>
      <c r="AA90" s="101" t="s">
        <v>53</v>
      </c>
      <c r="AB90" s="101" t="s">
        <v>53</v>
      </c>
      <c r="AC90" s="101" t="s">
        <v>53</v>
      </c>
      <c r="AD90" s="101" t="s">
        <v>53</v>
      </c>
      <c r="AE90" s="101" t="s">
        <v>53</v>
      </c>
      <c r="AF90" s="101" t="s">
        <v>53</v>
      </c>
    </row>
    <row r="91" spans="1:32" x14ac:dyDescent="0.25">
      <c r="A91" s="99" t="s">
        <v>52</v>
      </c>
      <c r="B91" s="99" t="s">
        <v>95</v>
      </c>
      <c r="C91" s="99" t="s">
        <v>1210</v>
      </c>
      <c r="D91" s="99" t="s">
        <v>475</v>
      </c>
      <c r="E91" s="99" t="s">
        <v>636</v>
      </c>
      <c r="F91" s="99" t="s">
        <v>33</v>
      </c>
      <c r="G91" s="100">
        <f>SUM(COUNTIFS(H91:AF91,{"Föreläggande";"Föreläggande vid vite";"Anmärkning";"Avstående från ingripande"},$H$9:$AF$9,"&lt;&gt;*KF*"))</f>
        <v>1</v>
      </c>
      <c r="H91" s="101" t="s">
        <v>53</v>
      </c>
      <c r="I91" s="101" t="s">
        <v>53</v>
      </c>
      <c r="J91" s="101" t="s">
        <v>53</v>
      </c>
      <c r="K91" s="101" t="s">
        <v>53</v>
      </c>
      <c r="L91" s="101" t="s">
        <v>53</v>
      </c>
      <c r="M91" s="101" t="s">
        <v>53</v>
      </c>
      <c r="N91" s="101" t="s">
        <v>53</v>
      </c>
      <c r="O91" s="101" t="s">
        <v>53</v>
      </c>
      <c r="P91" s="101" t="s">
        <v>53</v>
      </c>
      <c r="Q91" s="101" t="s">
        <v>53</v>
      </c>
      <c r="R91" s="101" t="s">
        <v>53</v>
      </c>
      <c r="S91" s="101" t="s">
        <v>53</v>
      </c>
      <c r="T91" s="101" t="s">
        <v>53</v>
      </c>
      <c r="U91" s="101" t="s">
        <v>53</v>
      </c>
      <c r="V91" s="101"/>
      <c r="W91" s="101" t="s">
        <v>53</v>
      </c>
      <c r="X91" s="101"/>
      <c r="Y91" s="101"/>
      <c r="Z91" s="101" t="s">
        <v>54</v>
      </c>
      <c r="AA91" s="101" t="s">
        <v>54</v>
      </c>
      <c r="AB91" s="101" t="s">
        <v>54</v>
      </c>
      <c r="AC91" s="101" t="s">
        <v>54</v>
      </c>
      <c r="AD91" s="101" t="s">
        <v>54</v>
      </c>
      <c r="AE91" s="101" t="s">
        <v>53</v>
      </c>
      <c r="AF91" s="101" t="s">
        <v>53</v>
      </c>
    </row>
    <row r="92" spans="1:32" x14ac:dyDescent="0.25">
      <c r="A92" s="99" t="s">
        <v>62</v>
      </c>
      <c r="B92" s="99" t="s">
        <v>429</v>
      </c>
      <c r="C92" s="99" t="s">
        <v>1211</v>
      </c>
      <c r="D92" s="99" t="s">
        <v>637</v>
      </c>
      <c r="E92" s="99" t="s">
        <v>638</v>
      </c>
      <c r="F92" s="99" t="s">
        <v>33</v>
      </c>
      <c r="G92" s="100">
        <f>SUM(COUNTIFS(H92:AF92,{"Föreläggande";"Föreläggande vid vite";"Anmärkning";"Avstående från ingripande"},$H$9:$AF$9,"&lt;&gt;*KF*"))</f>
        <v>0</v>
      </c>
      <c r="H92" s="101" t="s">
        <v>53</v>
      </c>
      <c r="I92" s="101" t="s">
        <v>53</v>
      </c>
      <c r="J92" s="101" t="s">
        <v>53</v>
      </c>
      <c r="K92" s="101" t="s">
        <v>53</v>
      </c>
      <c r="L92" s="101" t="s">
        <v>53</v>
      </c>
      <c r="M92" s="101" t="s">
        <v>53</v>
      </c>
      <c r="N92" s="101" t="s">
        <v>53</v>
      </c>
      <c r="O92" s="101" t="s">
        <v>53</v>
      </c>
      <c r="P92" s="101" t="s">
        <v>53</v>
      </c>
      <c r="Q92" s="101" t="s">
        <v>53</v>
      </c>
      <c r="R92" s="101" t="s">
        <v>53</v>
      </c>
      <c r="S92" s="101" t="s">
        <v>53</v>
      </c>
      <c r="T92" s="101" t="s">
        <v>53</v>
      </c>
      <c r="U92" s="101" t="s">
        <v>53</v>
      </c>
      <c r="V92" s="101"/>
      <c r="W92" s="101" t="s">
        <v>53</v>
      </c>
      <c r="X92" s="101"/>
      <c r="Y92" s="101"/>
      <c r="Z92" s="101" t="s">
        <v>53</v>
      </c>
      <c r="AA92" s="101" t="s">
        <v>53</v>
      </c>
      <c r="AB92" s="101" t="s">
        <v>53</v>
      </c>
      <c r="AC92" s="101" t="s">
        <v>53</v>
      </c>
      <c r="AD92" s="101" t="s">
        <v>53</v>
      </c>
      <c r="AE92" s="101" t="s">
        <v>53</v>
      </c>
      <c r="AF92" s="101" t="s">
        <v>53</v>
      </c>
    </row>
    <row r="93" spans="1:32" x14ac:dyDescent="0.25">
      <c r="A93" s="99" t="s">
        <v>62</v>
      </c>
      <c r="B93" s="99" t="s">
        <v>430</v>
      </c>
      <c r="C93" s="99" t="s">
        <v>1212</v>
      </c>
      <c r="D93" s="99" t="s">
        <v>488</v>
      </c>
      <c r="E93" s="99" t="s">
        <v>639</v>
      </c>
      <c r="F93" s="99" t="s">
        <v>33</v>
      </c>
      <c r="G93" s="100">
        <f>SUM(COUNTIFS(H93:AF93,{"Föreläggande";"Föreläggande vid vite";"Anmärkning";"Avstående från ingripande"},$H$9:$AF$9,"&lt;&gt;*KF*"))</f>
        <v>2</v>
      </c>
      <c r="H93" s="101" t="s">
        <v>54</v>
      </c>
      <c r="I93" s="101" t="s">
        <v>53</v>
      </c>
      <c r="J93" s="101" t="s">
        <v>53</v>
      </c>
      <c r="K93" s="101" t="s">
        <v>53</v>
      </c>
      <c r="L93" s="101" t="s">
        <v>53</v>
      </c>
      <c r="M93" s="101" t="s">
        <v>54</v>
      </c>
      <c r="N93" s="101" t="s">
        <v>53</v>
      </c>
      <c r="O93" s="101" t="s">
        <v>53</v>
      </c>
      <c r="P93" s="101" t="s">
        <v>53</v>
      </c>
      <c r="Q93" s="101" t="s">
        <v>53</v>
      </c>
      <c r="R93" s="101" t="s">
        <v>53</v>
      </c>
      <c r="S93" s="101" t="s">
        <v>53</v>
      </c>
      <c r="T93" s="101" t="s">
        <v>53</v>
      </c>
      <c r="U93" s="101" t="s">
        <v>53</v>
      </c>
      <c r="V93" s="101"/>
      <c r="W93" s="101" t="s">
        <v>53</v>
      </c>
      <c r="X93" s="101"/>
      <c r="Y93" s="101"/>
      <c r="Z93" s="101" t="s">
        <v>54</v>
      </c>
      <c r="AA93" s="101" t="s">
        <v>53</v>
      </c>
      <c r="AB93" s="101" t="s">
        <v>54</v>
      </c>
      <c r="AC93" s="101" t="s">
        <v>54</v>
      </c>
      <c r="AD93" s="101" t="s">
        <v>54</v>
      </c>
      <c r="AE93" s="101" t="s">
        <v>53</v>
      </c>
      <c r="AF93" s="101" t="s">
        <v>53</v>
      </c>
    </row>
    <row r="94" spans="1:32" x14ac:dyDescent="0.25">
      <c r="A94" s="99" t="s">
        <v>52</v>
      </c>
      <c r="B94" s="99" t="s">
        <v>93</v>
      </c>
      <c r="C94" s="99" t="s">
        <v>1213</v>
      </c>
      <c r="D94" s="99" t="s">
        <v>640</v>
      </c>
      <c r="E94" s="99" t="s">
        <v>641</v>
      </c>
      <c r="F94" s="99" t="s">
        <v>33</v>
      </c>
      <c r="G94" s="100">
        <f>SUM(COUNTIFS(H94:AF94,{"Föreläggande";"Föreläggande vid vite";"Anmärkning";"Avstående från ingripande"},$H$9:$AF$9,"&lt;&gt;*KF*"))</f>
        <v>1</v>
      </c>
      <c r="H94" s="101" t="s">
        <v>53</v>
      </c>
      <c r="I94" s="101" t="s">
        <v>53</v>
      </c>
      <c r="J94" s="101" t="s">
        <v>53</v>
      </c>
      <c r="K94" s="101" t="s">
        <v>53</v>
      </c>
      <c r="L94" s="101" t="s">
        <v>53</v>
      </c>
      <c r="M94" s="101" t="s">
        <v>53</v>
      </c>
      <c r="N94" s="101" t="s">
        <v>53</v>
      </c>
      <c r="O94" s="101" t="s">
        <v>53</v>
      </c>
      <c r="P94" s="101" t="s">
        <v>53</v>
      </c>
      <c r="Q94" s="101" t="s">
        <v>53</v>
      </c>
      <c r="R94" s="101" t="s">
        <v>53</v>
      </c>
      <c r="S94" s="101" t="s">
        <v>53</v>
      </c>
      <c r="T94" s="101" t="s">
        <v>53</v>
      </c>
      <c r="U94" s="101" t="s">
        <v>53</v>
      </c>
      <c r="V94" s="101"/>
      <c r="W94" s="101" t="s">
        <v>53</v>
      </c>
      <c r="X94" s="101"/>
      <c r="Y94" s="101"/>
      <c r="Z94" s="101" t="s">
        <v>54</v>
      </c>
      <c r="AA94" s="101" t="s">
        <v>53</v>
      </c>
      <c r="AB94" s="101" t="s">
        <v>54</v>
      </c>
      <c r="AC94" s="101" t="s">
        <v>54</v>
      </c>
      <c r="AD94" s="101" t="s">
        <v>54</v>
      </c>
      <c r="AE94" s="101" t="s">
        <v>53</v>
      </c>
      <c r="AF94" s="101" t="s">
        <v>53</v>
      </c>
    </row>
    <row r="95" spans="1:32" x14ac:dyDescent="0.25">
      <c r="A95" s="99" t="s">
        <v>52</v>
      </c>
      <c r="B95" s="99" t="s">
        <v>431</v>
      </c>
      <c r="C95" s="99" t="s">
        <v>1214</v>
      </c>
      <c r="D95" s="99" t="s">
        <v>642</v>
      </c>
      <c r="E95" s="99" t="s">
        <v>643</v>
      </c>
      <c r="F95" s="99" t="s">
        <v>33</v>
      </c>
      <c r="G95" s="100">
        <f>SUM(COUNTIFS(H95:AF95,{"Föreläggande";"Föreläggande vid vite";"Anmärkning";"Avstående från ingripande"},$H$9:$AF$9,"&lt;&gt;*KF*"))</f>
        <v>1</v>
      </c>
      <c r="H95" s="101" t="s">
        <v>53</v>
      </c>
      <c r="I95" s="101" t="s">
        <v>53</v>
      </c>
      <c r="J95" s="101" t="s">
        <v>53</v>
      </c>
      <c r="K95" s="101" t="s">
        <v>53</v>
      </c>
      <c r="L95" s="101" t="s">
        <v>53</v>
      </c>
      <c r="M95" s="101" t="s">
        <v>53</v>
      </c>
      <c r="N95" s="101" t="s">
        <v>53</v>
      </c>
      <c r="O95" s="101" t="s">
        <v>53</v>
      </c>
      <c r="P95" s="101" t="s">
        <v>53</v>
      </c>
      <c r="Q95" s="101" t="s">
        <v>53</v>
      </c>
      <c r="R95" s="101" t="s">
        <v>53</v>
      </c>
      <c r="S95" s="101" t="s">
        <v>53</v>
      </c>
      <c r="T95" s="101" t="s">
        <v>53</v>
      </c>
      <c r="U95" s="101" t="s">
        <v>53</v>
      </c>
      <c r="V95" s="101"/>
      <c r="W95" s="101" t="s">
        <v>53</v>
      </c>
      <c r="X95" s="101"/>
      <c r="Y95" s="101"/>
      <c r="Z95" s="101" t="s">
        <v>54</v>
      </c>
      <c r="AA95" s="101" t="s">
        <v>54</v>
      </c>
      <c r="AB95" s="101" t="s">
        <v>54</v>
      </c>
      <c r="AC95" s="101" t="s">
        <v>54</v>
      </c>
      <c r="AD95" s="101" t="s">
        <v>54</v>
      </c>
      <c r="AE95" s="101" t="s">
        <v>53</v>
      </c>
      <c r="AF95" s="101" t="s">
        <v>53</v>
      </c>
    </row>
    <row r="96" spans="1:32" x14ac:dyDescent="0.25">
      <c r="A96" s="99" t="s">
        <v>41</v>
      </c>
      <c r="B96" s="99" t="s">
        <v>88</v>
      </c>
      <c r="C96" s="99" t="s">
        <v>1215</v>
      </c>
      <c r="D96" s="99" t="s">
        <v>476</v>
      </c>
      <c r="E96" s="99" t="s">
        <v>644</v>
      </c>
      <c r="F96" s="99" t="s">
        <v>33</v>
      </c>
      <c r="G96" s="100">
        <f>SUM(COUNTIFS(H96:AF96,{"Föreläggande";"Föreläggande vid vite";"Anmärkning";"Avstående från ingripande"},$H$9:$AF$9,"&lt;&gt;*KF*"))</f>
        <v>2</v>
      </c>
      <c r="H96" s="101" t="s">
        <v>55</v>
      </c>
      <c r="I96" s="101" t="s">
        <v>53</v>
      </c>
      <c r="J96" s="101" t="s">
        <v>53</v>
      </c>
      <c r="K96" s="101" t="s">
        <v>53</v>
      </c>
      <c r="L96" s="101" t="s">
        <v>53</v>
      </c>
      <c r="M96" s="101" t="s">
        <v>53</v>
      </c>
      <c r="N96" s="101" t="s">
        <v>53</v>
      </c>
      <c r="O96" s="101" t="s">
        <v>53</v>
      </c>
      <c r="P96" s="101" t="s">
        <v>55</v>
      </c>
      <c r="Q96" s="101" t="s">
        <v>53</v>
      </c>
      <c r="R96" s="101" t="s">
        <v>53</v>
      </c>
      <c r="S96" s="101" t="s">
        <v>53</v>
      </c>
      <c r="T96" s="101" t="s">
        <v>53</v>
      </c>
      <c r="U96" s="101" t="s">
        <v>53</v>
      </c>
      <c r="V96" s="101"/>
      <c r="W96" s="101" t="s">
        <v>53</v>
      </c>
      <c r="X96" s="101"/>
      <c r="Y96" s="101"/>
      <c r="Z96" s="101" t="s">
        <v>55</v>
      </c>
      <c r="AA96" s="101" t="s">
        <v>53</v>
      </c>
      <c r="AB96" s="101" t="s">
        <v>55</v>
      </c>
      <c r="AC96" s="101" t="s">
        <v>55</v>
      </c>
      <c r="AD96" s="101" t="s">
        <v>55</v>
      </c>
      <c r="AE96" s="101" t="s">
        <v>53</v>
      </c>
      <c r="AF96" s="101" t="s">
        <v>53</v>
      </c>
    </row>
    <row r="97" spans="1:32" x14ac:dyDescent="0.25">
      <c r="A97" s="99" t="s">
        <v>51</v>
      </c>
      <c r="B97" s="99" t="s">
        <v>432</v>
      </c>
      <c r="C97" s="99" t="s">
        <v>1216</v>
      </c>
      <c r="D97" s="99" t="s">
        <v>470</v>
      </c>
      <c r="E97" s="99" t="s">
        <v>645</v>
      </c>
      <c r="F97" s="99" t="s">
        <v>33</v>
      </c>
      <c r="G97" s="100">
        <f>SUM(COUNTIFS(H97:AF97,{"Föreläggande";"Föreläggande vid vite";"Anmärkning";"Avstående från ingripande"},$H$9:$AF$9,"&lt;&gt;*KF*"))</f>
        <v>2</v>
      </c>
      <c r="H97" s="101" t="s">
        <v>54</v>
      </c>
      <c r="I97" s="101" t="s">
        <v>53</v>
      </c>
      <c r="J97" s="101" t="s">
        <v>54</v>
      </c>
      <c r="K97" s="101" t="s">
        <v>53</v>
      </c>
      <c r="L97" s="101" t="s">
        <v>53</v>
      </c>
      <c r="M97" s="101" t="s">
        <v>53</v>
      </c>
      <c r="N97" s="101" t="s">
        <v>53</v>
      </c>
      <c r="O97" s="101" t="s">
        <v>53</v>
      </c>
      <c r="P97" s="101" t="s">
        <v>53</v>
      </c>
      <c r="Q97" s="101" t="s">
        <v>53</v>
      </c>
      <c r="R97" s="101" t="s">
        <v>53</v>
      </c>
      <c r="S97" s="101" t="s">
        <v>53</v>
      </c>
      <c r="T97" s="101" t="s">
        <v>53</v>
      </c>
      <c r="U97" s="101" t="s">
        <v>53</v>
      </c>
      <c r="V97" s="101"/>
      <c r="W97" s="101" t="s">
        <v>53</v>
      </c>
      <c r="X97" s="101"/>
      <c r="Y97" s="101"/>
      <c r="Z97" s="101" t="s">
        <v>54</v>
      </c>
      <c r="AA97" s="101" t="s">
        <v>53</v>
      </c>
      <c r="AB97" s="101" t="s">
        <v>54</v>
      </c>
      <c r="AC97" s="101" t="s">
        <v>54</v>
      </c>
      <c r="AD97" s="101" t="s">
        <v>54</v>
      </c>
      <c r="AE97" s="101" t="s">
        <v>53</v>
      </c>
      <c r="AF97" s="101" t="s">
        <v>53</v>
      </c>
    </row>
    <row r="98" spans="1:32" x14ac:dyDescent="0.25">
      <c r="A98" s="99" t="s">
        <v>41</v>
      </c>
      <c r="B98" s="99" t="s">
        <v>32</v>
      </c>
      <c r="C98" s="99" t="s">
        <v>1217</v>
      </c>
      <c r="D98" s="99" t="s">
        <v>656</v>
      </c>
      <c r="E98" s="99" t="s">
        <v>657</v>
      </c>
      <c r="F98" s="99" t="s">
        <v>37</v>
      </c>
      <c r="G98" s="100">
        <f>SUM(COUNTIFS(H98:AF98,{"Föreläggande";"Föreläggande vid vite";"Anmärkning";"Avstående från ingripande"},$H$9:$AF$9,"&lt;&gt;*KF*"))</f>
        <v>1</v>
      </c>
      <c r="H98" s="101" t="s">
        <v>53</v>
      </c>
      <c r="I98" s="101" t="s">
        <v>53</v>
      </c>
      <c r="J98" s="101" t="s">
        <v>53</v>
      </c>
      <c r="K98" s="101"/>
      <c r="L98" s="101" t="s">
        <v>53</v>
      </c>
      <c r="M98" s="101" t="s">
        <v>53</v>
      </c>
      <c r="N98" s="101" t="s">
        <v>53</v>
      </c>
      <c r="O98" s="101" t="s">
        <v>53</v>
      </c>
      <c r="P98" s="101"/>
      <c r="Q98" s="101"/>
      <c r="R98" s="101"/>
      <c r="S98" s="101" t="s">
        <v>53</v>
      </c>
      <c r="T98" s="101" t="s">
        <v>53</v>
      </c>
      <c r="U98" s="101" t="s">
        <v>53</v>
      </c>
      <c r="V98" s="101" t="s">
        <v>53</v>
      </c>
      <c r="W98" s="101" t="s">
        <v>53</v>
      </c>
      <c r="X98" s="101" t="s">
        <v>53</v>
      </c>
      <c r="Y98" s="101"/>
      <c r="Z98" s="101" t="s">
        <v>54</v>
      </c>
      <c r="AA98" s="101" t="s">
        <v>53</v>
      </c>
      <c r="AB98" s="101" t="s">
        <v>53</v>
      </c>
      <c r="AC98" s="101" t="s">
        <v>54</v>
      </c>
      <c r="AD98" s="101" t="s">
        <v>54</v>
      </c>
      <c r="AE98" s="101"/>
      <c r="AF98" s="101" t="s">
        <v>53</v>
      </c>
    </row>
    <row r="99" spans="1:32" x14ac:dyDescent="0.25">
      <c r="A99" s="99" t="s">
        <v>51</v>
      </c>
      <c r="B99" s="99" t="s">
        <v>662</v>
      </c>
      <c r="C99" s="99" t="s">
        <v>1218</v>
      </c>
      <c r="D99" s="99" t="s">
        <v>662</v>
      </c>
      <c r="E99" s="99" t="s">
        <v>663</v>
      </c>
      <c r="F99" s="99" t="s">
        <v>33</v>
      </c>
      <c r="G99" s="100">
        <f>SUM(COUNTIFS(H99:AF99,{"Föreläggande";"Föreläggande vid vite";"Anmärkning";"Avstående från ingripande"},$H$9:$AF$9,"&lt;&gt;*KF*"))</f>
        <v>1</v>
      </c>
      <c r="H99" s="101" t="s">
        <v>54</v>
      </c>
      <c r="I99" s="101" t="s">
        <v>53</v>
      </c>
      <c r="J99" s="101" t="s">
        <v>53</v>
      </c>
      <c r="K99" s="101" t="s">
        <v>53</v>
      </c>
      <c r="L99" s="101" t="s">
        <v>53</v>
      </c>
      <c r="M99" s="101" t="s">
        <v>53</v>
      </c>
      <c r="N99" s="101" t="s">
        <v>53</v>
      </c>
      <c r="O99" s="101" t="s">
        <v>53</v>
      </c>
      <c r="P99" s="101" t="s">
        <v>54</v>
      </c>
      <c r="Q99" s="101" t="s">
        <v>54</v>
      </c>
      <c r="R99" s="101" t="s">
        <v>53</v>
      </c>
      <c r="S99" s="101" t="s">
        <v>54</v>
      </c>
      <c r="T99" s="101" t="s">
        <v>53</v>
      </c>
      <c r="U99" s="101" t="s">
        <v>53</v>
      </c>
      <c r="V99" s="101"/>
      <c r="W99" s="101" t="s">
        <v>53</v>
      </c>
      <c r="X99" s="101"/>
      <c r="Y99" s="101"/>
      <c r="Z99" s="101" t="s">
        <v>53</v>
      </c>
      <c r="AA99" s="101" t="s">
        <v>53</v>
      </c>
      <c r="AB99" s="101" t="s">
        <v>53</v>
      </c>
      <c r="AC99" s="101" t="s">
        <v>53</v>
      </c>
      <c r="AD99" s="101" t="s">
        <v>53</v>
      </c>
      <c r="AE99" s="101" t="s">
        <v>53</v>
      </c>
      <c r="AF99" s="101" t="s">
        <v>53</v>
      </c>
    </row>
    <row r="100" spans="1:32" x14ac:dyDescent="0.25">
      <c r="A100" s="99" t="s">
        <v>371</v>
      </c>
      <c r="B100" s="99" t="s">
        <v>433</v>
      </c>
      <c r="C100" s="99" t="s">
        <v>1219</v>
      </c>
      <c r="D100" s="99" t="s">
        <v>487</v>
      </c>
      <c r="E100" s="99" t="s">
        <v>664</v>
      </c>
      <c r="F100" s="99" t="s">
        <v>33</v>
      </c>
      <c r="G100" s="100">
        <f>SUM(COUNTIFS(H100:AF100,{"Föreläggande";"Föreläggande vid vite";"Anmärkning";"Avstående från ingripande"},$H$9:$AF$9,"&lt;&gt;*KF*"))</f>
        <v>0</v>
      </c>
      <c r="H100" s="101" t="s">
        <v>53</v>
      </c>
      <c r="I100" s="101" t="s">
        <v>53</v>
      </c>
      <c r="J100" s="101" t="s">
        <v>53</v>
      </c>
      <c r="K100" s="101" t="s">
        <v>53</v>
      </c>
      <c r="L100" s="101" t="s">
        <v>53</v>
      </c>
      <c r="M100" s="101" t="s">
        <v>53</v>
      </c>
      <c r="N100" s="101" t="s">
        <v>53</v>
      </c>
      <c r="O100" s="101" t="s">
        <v>53</v>
      </c>
      <c r="P100" s="101" t="s">
        <v>53</v>
      </c>
      <c r="Q100" s="101" t="s">
        <v>53</v>
      </c>
      <c r="R100" s="101" t="s">
        <v>53</v>
      </c>
      <c r="S100" s="101" t="s">
        <v>53</v>
      </c>
      <c r="T100" s="101" t="s">
        <v>53</v>
      </c>
      <c r="U100" s="101" t="s">
        <v>53</v>
      </c>
      <c r="V100" s="101"/>
      <c r="W100" s="101" t="s">
        <v>53</v>
      </c>
      <c r="X100" s="101"/>
      <c r="Y100" s="101"/>
      <c r="Z100" s="101" t="s">
        <v>53</v>
      </c>
      <c r="AA100" s="101" t="s">
        <v>53</v>
      </c>
      <c r="AB100" s="101" t="s">
        <v>53</v>
      </c>
      <c r="AC100" s="101" t="s">
        <v>53</v>
      </c>
      <c r="AD100" s="101" t="s">
        <v>53</v>
      </c>
      <c r="AE100" s="101" t="s">
        <v>53</v>
      </c>
      <c r="AF100" s="101" t="s">
        <v>53</v>
      </c>
    </row>
    <row r="101" spans="1:32" x14ac:dyDescent="0.25">
      <c r="A101" s="99" t="s">
        <v>50</v>
      </c>
      <c r="B101" s="99" t="s">
        <v>436</v>
      </c>
      <c r="C101" s="99" t="s">
        <v>1220</v>
      </c>
      <c r="D101" s="99" t="s">
        <v>436</v>
      </c>
      <c r="E101" s="99" t="s">
        <v>667</v>
      </c>
      <c r="F101" s="99" t="s">
        <v>33</v>
      </c>
      <c r="G101" s="100">
        <f>SUM(COUNTIFS(H101:AF101,{"Föreläggande";"Föreläggande vid vite";"Anmärkning";"Avstående från ingripande"},$H$9:$AF$9,"&lt;&gt;*KF*"))</f>
        <v>2</v>
      </c>
      <c r="H101" s="101" t="s">
        <v>54</v>
      </c>
      <c r="I101" s="101" t="s">
        <v>53</v>
      </c>
      <c r="J101" s="101" t="s">
        <v>53</v>
      </c>
      <c r="K101" s="101" t="s">
        <v>53</v>
      </c>
      <c r="L101" s="101" t="s">
        <v>53</v>
      </c>
      <c r="M101" s="101" t="s">
        <v>53</v>
      </c>
      <c r="N101" s="101" t="s">
        <v>53</v>
      </c>
      <c r="O101" s="101" t="s">
        <v>53</v>
      </c>
      <c r="P101" s="101" t="s">
        <v>54</v>
      </c>
      <c r="Q101" s="101" t="s">
        <v>53</v>
      </c>
      <c r="R101" s="101" t="s">
        <v>53</v>
      </c>
      <c r="S101" s="101" t="s">
        <v>53</v>
      </c>
      <c r="T101" s="101" t="s">
        <v>53</v>
      </c>
      <c r="U101" s="101" t="s">
        <v>53</v>
      </c>
      <c r="V101" s="101"/>
      <c r="W101" s="101" t="s">
        <v>53</v>
      </c>
      <c r="X101" s="101"/>
      <c r="Y101" s="101"/>
      <c r="Z101" s="101" t="s">
        <v>54</v>
      </c>
      <c r="AA101" s="101" t="s">
        <v>53</v>
      </c>
      <c r="AB101" s="101" t="s">
        <v>54</v>
      </c>
      <c r="AC101" s="101" t="s">
        <v>54</v>
      </c>
      <c r="AD101" s="101" t="s">
        <v>54</v>
      </c>
      <c r="AE101" s="101" t="s">
        <v>54</v>
      </c>
      <c r="AF101" s="101" t="s">
        <v>53</v>
      </c>
    </row>
    <row r="102" spans="1:32" x14ac:dyDescent="0.25">
      <c r="A102" s="99" t="s">
        <v>41</v>
      </c>
      <c r="B102" s="99" t="s">
        <v>32</v>
      </c>
      <c r="C102" s="99" t="s">
        <v>1221</v>
      </c>
      <c r="D102" s="99" t="s">
        <v>508</v>
      </c>
      <c r="E102" s="99" t="s">
        <v>509</v>
      </c>
      <c r="F102" s="99" t="s">
        <v>37</v>
      </c>
      <c r="G102" s="100">
        <f>SUM(COUNTIFS(H102:AF102,{"Föreläggande";"Föreläggande vid vite";"Anmärkning";"Avstående från ingripande"},$H$9:$AF$9,"&lt;&gt;*KF*"))</f>
        <v>1</v>
      </c>
      <c r="H102" s="101" t="s">
        <v>53</v>
      </c>
      <c r="I102" s="101" t="s">
        <v>53</v>
      </c>
      <c r="J102" s="101" t="s">
        <v>53</v>
      </c>
      <c r="K102" s="101"/>
      <c r="L102" s="101" t="s">
        <v>53</v>
      </c>
      <c r="M102" s="101" t="s">
        <v>53</v>
      </c>
      <c r="N102" s="101" t="s">
        <v>53</v>
      </c>
      <c r="O102" s="101" t="s">
        <v>53</v>
      </c>
      <c r="P102" s="101"/>
      <c r="Q102" s="101"/>
      <c r="R102" s="101"/>
      <c r="S102" s="101" t="s">
        <v>53</v>
      </c>
      <c r="T102" s="101" t="s">
        <v>53</v>
      </c>
      <c r="U102" s="101" t="s">
        <v>53</v>
      </c>
      <c r="V102" s="101" t="s">
        <v>53</v>
      </c>
      <c r="W102" s="101" t="s">
        <v>53</v>
      </c>
      <c r="X102" s="101" t="s">
        <v>53</v>
      </c>
      <c r="Y102" s="101"/>
      <c r="Z102" s="101" t="s">
        <v>54</v>
      </c>
      <c r="AA102" s="101" t="s">
        <v>53</v>
      </c>
      <c r="AB102" s="101" t="s">
        <v>54</v>
      </c>
      <c r="AC102" s="101" t="s">
        <v>54</v>
      </c>
      <c r="AD102" s="101" t="s">
        <v>54</v>
      </c>
      <c r="AE102" s="101"/>
      <c r="AF102" s="101" t="s">
        <v>53</v>
      </c>
    </row>
    <row r="103" spans="1:32" x14ac:dyDescent="0.25">
      <c r="A103" s="99" t="s">
        <v>32</v>
      </c>
      <c r="B103" s="99" t="s">
        <v>32</v>
      </c>
      <c r="C103" s="99" t="s">
        <v>1222</v>
      </c>
      <c r="D103" s="99" t="s">
        <v>1223</v>
      </c>
      <c r="E103" s="99" t="s">
        <v>1224</v>
      </c>
      <c r="F103" s="99" t="s">
        <v>37</v>
      </c>
      <c r="G103" s="100">
        <f>SUM(COUNTIFS(H103:AF103,{"Föreläggande";"Föreläggande vid vite";"Anmärkning";"Avstående från ingripande"},$H$9:$AF$9,"&lt;&gt;*KF*"))</f>
        <v>2</v>
      </c>
      <c r="H103" s="101" t="s">
        <v>54</v>
      </c>
      <c r="I103" s="101" t="s">
        <v>53</v>
      </c>
      <c r="J103" s="101" t="s">
        <v>53</v>
      </c>
      <c r="K103" s="101"/>
      <c r="L103" s="101" t="s">
        <v>54</v>
      </c>
      <c r="M103" s="101" t="s">
        <v>53</v>
      </c>
      <c r="N103" s="101" t="s">
        <v>53</v>
      </c>
      <c r="O103" s="101" t="s">
        <v>53</v>
      </c>
      <c r="P103" s="101"/>
      <c r="Q103" s="101"/>
      <c r="R103" s="101"/>
      <c r="S103" s="101" t="s">
        <v>53</v>
      </c>
      <c r="T103" s="101" t="s">
        <v>53</v>
      </c>
      <c r="U103" s="101" t="s">
        <v>53</v>
      </c>
      <c r="V103" s="101" t="s">
        <v>53</v>
      </c>
      <c r="W103" s="101" t="s">
        <v>53</v>
      </c>
      <c r="X103" s="101" t="s">
        <v>54</v>
      </c>
      <c r="Y103" s="101" t="s">
        <v>53</v>
      </c>
      <c r="Z103" s="101" t="s">
        <v>54</v>
      </c>
      <c r="AA103" s="101" t="s">
        <v>53</v>
      </c>
      <c r="AB103" s="101" t="s">
        <v>54</v>
      </c>
      <c r="AC103" s="101" t="s">
        <v>54</v>
      </c>
      <c r="AD103" s="101" t="s">
        <v>54</v>
      </c>
      <c r="AE103" s="101"/>
      <c r="AF103" s="101" t="s">
        <v>53</v>
      </c>
    </row>
    <row r="104" spans="1:32" x14ac:dyDescent="0.25">
      <c r="A104" s="99" t="s">
        <v>50</v>
      </c>
      <c r="B104" s="99" t="s">
        <v>451</v>
      </c>
      <c r="C104" s="99" t="s">
        <v>1225</v>
      </c>
      <c r="D104" s="99" t="s">
        <v>451</v>
      </c>
      <c r="E104" s="99" t="s">
        <v>665</v>
      </c>
      <c r="F104" s="99" t="s">
        <v>33</v>
      </c>
      <c r="G104" s="100">
        <f>SUM(COUNTIFS(H104:AF104,{"Föreläggande";"Föreläggande vid vite";"Anmärkning";"Avstående från ingripande"},$H$9:$AF$9,"&lt;&gt;*KF*"))</f>
        <v>0</v>
      </c>
      <c r="H104" s="101" t="s">
        <v>53</v>
      </c>
      <c r="I104" s="101" t="s">
        <v>53</v>
      </c>
      <c r="J104" s="101" t="s">
        <v>53</v>
      </c>
      <c r="K104" s="101" t="s">
        <v>53</v>
      </c>
      <c r="L104" s="101" t="s">
        <v>53</v>
      </c>
      <c r="M104" s="101" t="s">
        <v>53</v>
      </c>
      <c r="N104" s="101" t="s">
        <v>53</v>
      </c>
      <c r="O104" s="101" t="s">
        <v>53</v>
      </c>
      <c r="P104" s="101" t="s">
        <v>53</v>
      </c>
      <c r="Q104" s="101" t="s">
        <v>53</v>
      </c>
      <c r="R104" s="101" t="s">
        <v>53</v>
      </c>
      <c r="S104" s="101" t="s">
        <v>53</v>
      </c>
      <c r="T104" s="101" t="s">
        <v>53</v>
      </c>
      <c r="U104" s="101" t="s">
        <v>53</v>
      </c>
      <c r="V104" s="101"/>
      <c r="W104" s="101" t="s">
        <v>53</v>
      </c>
      <c r="X104" s="101"/>
      <c r="Y104" s="101"/>
      <c r="Z104" s="101" t="s">
        <v>53</v>
      </c>
      <c r="AA104" s="101" t="s">
        <v>53</v>
      </c>
      <c r="AB104" s="101" t="s">
        <v>53</v>
      </c>
      <c r="AC104" s="101" t="s">
        <v>53</v>
      </c>
      <c r="AD104" s="101" t="s">
        <v>53</v>
      </c>
      <c r="AE104" s="101" t="s">
        <v>53</v>
      </c>
      <c r="AF104" s="101" t="s">
        <v>53</v>
      </c>
    </row>
    <row r="105" spans="1:32" x14ac:dyDescent="0.25">
      <c r="A105" s="99" t="s">
        <v>50</v>
      </c>
      <c r="B105" s="99" t="s">
        <v>435</v>
      </c>
      <c r="C105" s="99" t="s">
        <v>1226</v>
      </c>
      <c r="D105" s="99" t="s">
        <v>435</v>
      </c>
      <c r="E105" s="99" t="s">
        <v>666</v>
      </c>
      <c r="F105" s="99" t="s">
        <v>33</v>
      </c>
      <c r="G105" s="100">
        <f>SUM(COUNTIFS(H105:AF105,{"Föreläggande";"Föreläggande vid vite";"Anmärkning";"Avstående från ingripande"},$H$9:$AF$9,"&lt;&gt;*KF*"))</f>
        <v>1</v>
      </c>
      <c r="H105" s="101" t="s">
        <v>54</v>
      </c>
      <c r="I105" s="101" t="s">
        <v>53</v>
      </c>
      <c r="J105" s="101" t="s">
        <v>53</v>
      </c>
      <c r="K105" s="101" t="s">
        <v>53</v>
      </c>
      <c r="L105" s="101" t="s">
        <v>54</v>
      </c>
      <c r="M105" s="101" t="s">
        <v>53</v>
      </c>
      <c r="N105" s="101" t="s">
        <v>53</v>
      </c>
      <c r="O105" s="101" t="s">
        <v>53</v>
      </c>
      <c r="P105" s="101" t="s">
        <v>53</v>
      </c>
      <c r="Q105" s="101" t="s">
        <v>53</v>
      </c>
      <c r="R105" s="101" t="s">
        <v>53</v>
      </c>
      <c r="S105" s="101" t="s">
        <v>53</v>
      </c>
      <c r="T105" s="101" t="s">
        <v>53</v>
      </c>
      <c r="U105" s="101" t="s">
        <v>53</v>
      </c>
      <c r="V105" s="101"/>
      <c r="W105" s="101" t="s">
        <v>53</v>
      </c>
      <c r="X105" s="101"/>
      <c r="Y105" s="101"/>
      <c r="Z105" s="101" t="s">
        <v>53</v>
      </c>
      <c r="AA105" s="101" t="s">
        <v>53</v>
      </c>
      <c r="AB105" s="101" t="s">
        <v>53</v>
      </c>
      <c r="AC105" s="101" t="s">
        <v>53</v>
      </c>
      <c r="AD105" s="101" t="s">
        <v>53</v>
      </c>
      <c r="AE105" s="101" t="s">
        <v>53</v>
      </c>
      <c r="AF105" s="101" t="s">
        <v>53</v>
      </c>
    </row>
    <row r="106" spans="1:32" x14ac:dyDescent="0.25">
      <c r="A106" s="99" t="s">
        <v>50</v>
      </c>
      <c r="B106" s="99" t="s">
        <v>440</v>
      </c>
      <c r="C106" s="99" t="s">
        <v>1227</v>
      </c>
      <c r="D106" s="99" t="s">
        <v>675</v>
      </c>
      <c r="E106" s="99" t="s">
        <v>676</v>
      </c>
      <c r="F106" s="99" t="s">
        <v>33</v>
      </c>
      <c r="G106" s="100">
        <f>SUM(COUNTIFS(H106:AF106,{"Föreläggande";"Föreläggande vid vite";"Anmärkning";"Avstående från ingripande"},$H$9:$AF$9,"&lt;&gt;*KF*"))</f>
        <v>2</v>
      </c>
      <c r="H106" s="101" t="s">
        <v>54</v>
      </c>
      <c r="I106" s="101" t="s">
        <v>53</v>
      </c>
      <c r="J106" s="101" t="s">
        <v>53</v>
      </c>
      <c r="K106" s="101" t="s">
        <v>53</v>
      </c>
      <c r="L106" s="101" t="s">
        <v>53</v>
      </c>
      <c r="M106" s="101" t="s">
        <v>53</v>
      </c>
      <c r="N106" s="101" t="s">
        <v>53</v>
      </c>
      <c r="O106" s="101" t="s">
        <v>53</v>
      </c>
      <c r="P106" s="101" t="s">
        <v>53</v>
      </c>
      <c r="Q106" s="101" t="s">
        <v>53</v>
      </c>
      <c r="R106" s="101" t="s">
        <v>53</v>
      </c>
      <c r="S106" s="101" t="s">
        <v>53</v>
      </c>
      <c r="T106" s="101" t="s">
        <v>54</v>
      </c>
      <c r="U106" s="101" t="s">
        <v>53</v>
      </c>
      <c r="V106" s="101"/>
      <c r="W106" s="101" t="s">
        <v>53</v>
      </c>
      <c r="X106" s="101"/>
      <c r="Y106" s="101"/>
      <c r="Z106" s="101" t="s">
        <v>54</v>
      </c>
      <c r="AA106" s="101" t="s">
        <v>53</v>
      </c>
      <c r="AB106" s="101" t="s">
        <v>54</v>
      </c>
      <c r="AC106" s="101" t="s">
        <v>54</v>
      </c>
      <c r="AD106" s="101" t="s">
        <v>54</v>
      </c>
      <c r="AE106" s="101" t="s">
        <v>53</v>
      </c>
      <c r="AF106" s="101" t="s">
        <v>53</v>
      </c>
    </row>
    <row r="107" spans="1:32" x14ac:dyDescent="0.25">
      <c r="A107" s="99" t="s">
        <v>43</v>
      </c>
      <c r="B107" s="99" t="s">
        <v>479</v>
      </c>
      <c r="C107" s="99" t="s">
        <v>1228</v>
      </c>
      <c r="D107" s="99" t="s">
        <v>479</v>
      </c>
      <c r="E107" s="99" t="s">
        <v>670</v>
      </c>
      <c r="F107" s="99" t="s">
        <v>33</v>
      </c>
      <c r="G107" s="100">
        <f>SUM(COUNTIFS(H107:AF107,{"Föreläggande";"Föreläggande vid vite";"Anmärkning";"Avstående från ingripande"},$H$9:$AF$9,"&lt;&gt;*KF*"))</f>
        <v>0</v>
      </c>
      <c r="H107" s="101" t="s">
        <v>53</v>
      </c>
      <c r="I107" s="101" t="s">
        <v>53</v>
      </c>
      <c r="J107" s="101" t="s">
        <v>53</v>
      </c>
      <c r="K107" s="101" t="s">
        <v>53</v>
      </c>
      <c r="L107" s="101" t="s">
        <v>53</v>
      </c>
      <c r="M107" s="101" t="s">
        <v>53</v>
      </c>
      <c r="N107" s="101" t="s">
        <v>53</v>
      </c>
      <c r="O107" s="101" t="s">
        <v>53</v>
      </c>
      <c r="P107" s="101" t="s">
        <v>53</v>
      </c>
      <c r="Q107" s="101" t="s">
        <v>53</v>
      </c>
      <c r="R107" s="101" t="s">
        <v>53</v>
      </c>
      <c r="S107" s="101" t="s">
        <v>53</v>
      </c>
      <c r="T107" s="101" t="s">
        <v>53</v>
      </c>
      <c r="U107" s="101" t="s">
        <v>53</v>
      </c>
      <c r="V107" s="101"/>
      <c r="W107" s="101" t="s">
        <v>53</v>
      </c>
      <c r="X107" s="101"/>
      <c r="Y107" s="101"/>
      <c r="Z107" s="101" t="s">
        <v>53</v>
      </c>
      <c r="AA107" s="101" t="s">
        <v>53</v>
      </c>
      <c r="AB107" s="101" t="s">
        <v>53</v>
      </c>
      <c r="AC107" s="101" t="s">
        <v>53</v>
      </c>
      <c r="AD107" s="101" t="s">
        <v>53</v>
      </c>
      <c r="AE107" s="101" t="s">
        <v>53</v>
      </c>
      <c r="AF107" s="101" t="s">
        <v>53</v>
      </c>
    </row>
    <row r="108" spans="1:32" x14ac:dyDescent="0.25">
      <c r="A108" s="99" t="s">
        <v>43</v>
      </c>
      <c r="B108" s="99" t="s">
        <v>438</v>
      </c>
      <c r="C108" s="99" t="s">
        <v>1229</v>
      </c>
      <c r="D108" s="99" t="s">
        <v>671</v>
      </c>
      <c r="E108" s="99" t="s">
        <v>672</v>
      </c>
      <c r="F108" s="99" t="s">
        <v>33</v>
      </c>
      <c r="G108" s="100">
        <f>SUM(COUNTIFS(H108:AF108,{"Föreläggande";"Föreläggande vid vite";"Anmärkning";"Avstående från ingripande"},$H$9:$AF$9,"&lt;&gt;*KF*"))</f>
        <v>1</v>
      </c>
      <c r="H108" s="101" t="s">
        <v>53</v>
      </c>
      <c r="I108" s="101" t="s">
        <v>53</v>
      </c>
      <c r="J108" s="101" t="s">
        <v>53</v>
      </c>
      <c r="K108" s="101" t="s">
        <v>53</v>
      </c>
      <c r="L108" s="101" t="s">
        <v>53</v>
      </c>
      <c r="M108" s="101" t="s">
        <v>53</v>
      </c>
      <c r="N108" s="101" t="s">
        <v>53</v>
      </c>
      <c r="O108" s="101" t="s">
        <v>53</v>
      </c>
      <c r="P108" s="101" t="s">
        <v>53</v>
      </c>
      <c r="Q108" s="101" t="s">
        <v>53</v>
      </c>
      <c r="R108" s="101" t="s">
        <v>53</v>
      </c>
      <c r="S108" s="101" t="s">
        <v>53</v>
      </c>
      <c r="T108" s="101" t="s">
        <v>53</v>
      </c>
      <c r="U108" s="101" t="s">
        <v>53</v>
      </c>
      <c r="V108" s="101"/>
      <c r="W108" s="101" t="s">
        <v>53</v>
      </c>
      <c r="X108" s="101"/>
      <c r="Y108" s="101"/>
      <c r="Z108" s="101" t="s">
        <v>54</v>
      </c>
      <c r="AA108" s="101" t="s">
        <v>53</v>
      </c>
      <c r="AB108" s="101" t="s">
        <v>54</v>
      </c>
      <c r="AC108" s="101" t="s">
        <v>54</v>
      </c>
      <c r="AD108" s="101" t="s">
        <v>54</v>
      </c>
      <c r="AE108" s="101" t="s">
        <v>53</v>
      </c>
      <c r="AF108" s="101" t="s">
        <v>53</v>
      </c>
    </row>
    <row r="109" spans="1:32" x14ac:dyDescent="0.25">
      <c r="A109" s="99" t="s">
        <v>48</v>
      </c>
      <c r="B109" s="99" t="s">
        <v>449</v>
      </c>
      <c r="C109" s="99" t="s">
        <v>1230</v>
      </c>
      <c r="D109" s="99" t="s">
        <v>449</v>
      </c>
      <c r="E109" s="99" t="s">
        <v>673</v>
      </c>
      <c r="F109" s="99" t="s">
        <v>33</v>
      </c>
      <c r="G109" s="100">
        <f>SUM(COUNTIFS(H109:AF109,{"Föreläggande";"Föreläggande vid vite";"Anmärkning";"Avstående från ingripande"},$H$9:$AF$9,"&lt;&gt;*KF*"))</f>
        <v>2</v>
      </c>
      <c r="H109" s="101" t="s">
        <v>54</v>
      </c>
      <c r="I109" s="101" t="s">
        <v>53</v>
      </c>
      <c r="J109" s="101" t="s">
        <v>53</v>
      </c>
      <c r="K109" s="101" t="s">
        <v>53</v>
      </c>
      <c r="L109" s="101" t="s">
        <v>53</v>
      </c>
      <c r="M109" s="101" t="s">
        <v>53</v>
      </c>
      <c r="N109" s="101" t="s">
        <v>53</v>
      </c>
      <c r="O109" s="101" t="s">
        <v>53</v>
      </c>
      <c r="P109" s="101" t="s">
        <v>54</v>
      </c>
      <c r="Q109" s="101" t="s">
        <v>53</v>
      </c>
      <c r="R109" s="101" t="s">
        <v>53</v>
      </c>
      <c r="S109" s="101" t="s">
        <v>53</v>
      </c>
      <c r="T109" s="101" t="s">
        <v>53</v>
      </c>
      <c r="U109" s="101" t="s">
        <v>53</v>
      </c>
      <c r="V109" s="101"/>
      <c r="W109" s="101" t="s">
        <v>53</v>
      </c>
      <c r="X109" s="101"/>
      <c r="Y109" s="101" t="s">
        <v>53</v>
      </c>
      <c r="Z109" s="101" t="s">
        <v>54</v>
      </c>
      <c r="AA109" s="101" t="s">
        <v>53</v>
      </c>
      <c r="AB109" s="101" t="s">
        <v>54</v>
      </c>
      <c r="AC109" s="101" t="s">
        <v>54</v>
      </c>
      <c r="AD109" s="101" t="s">
        <v>54</v>
      </c>
      <c r="AE109" s="101" t="s">
        <v>53</v>
      </c>
      <c r="AF109" s="101" t="s">
        <v>53</v>
      </c>
    </row>
    <row r="110" spans="1:32" x14ac:dyDescent="0.25">
      <c r="A110" s="99" t="s">
        <v>60</v>
      </c>
      <c r="B110" s="99" t="s">
        <v>380</v>
      </c>
      <c r="C110" s="99" t="s">
        <v>1231</v>
      </c>
      <c r="D110" s="99" t="s">
        <v>452</v>
      </c>
      <c r="E110" s="99" t="s">
        <v>525</v>
      </c>
      <c r="F110" s="99" t="s">
        <v>33</v>
      </c>
      <c r="G110" s="100">
        <f>SUM(COUNTIFS(H110:AF110,{"Föreläggande";"Föreläggande vid vite";"Anmärkning";"Avstående från ingripande"},$H$9:$AF$9,"&lt;&gt;*KF*"))</f>
        <v>2</v>
      </c>
      <c r="H110" s="101" t="s">
        <v>54</v>
      </c>
      <c r="I110" s="101" t="s">
        <v>53</v>
      </c>
      <c r="J110" s="101" t="s">
        <v>53</v>
      </c>
      <c r="K110" s="101" t="s">
        <v>53</v>
      </c>
      <c r="L110" s="101" t="s">
        <v>53</v>
      </c>
      <c r="M110" s="101" t="s">
        <v>53</v>
      </c>
      <c r="N110" s="101" t="s">
        <v>53</v>
      </c>
      <c r="O110" s="101" t="s">
        <v>53</v>
      </c>
      <c r="P110" s="101" t="s">
        <v>54</v>
      </c>
      <c r="Q110" s="101" t="s">
        <v>54</v>
      </c>
      <c r="R110" s="101" t="s">
        <v>53</v>
      </c>
      <c r="S110" s="101" t="s">
        <v>53</v>
      </c>
      <c r="T110" s="101" t="s">
        <v>53</v>
      </c>
      <c r="U110" s="101" t="s">
        <v>53</v>
      </c>
      <c r="V110" s="101"/>
      <c r="W110" s="101" t="s">
        <v>53</v>
      </c>
      <c r="X110" s="101"/>
      <c r="Y110" s="101"/>
      <c r="Z110" s="101" t="s">
        <v>54</v>
      </c>
      <c r="AA110" s="101" t="s">
        <v>54</v>
      </c>
      <c r="AB110" s="101" t="s">
        <v>54</v>
      </c>
      <c r="AC110" s="101" t="s">
        <v>54</v>
      </c>
      <c r="AD110" s="101" t="s">
        <v>54</v>
      </c>
      <c r="AE110" s="101" t="s">
        <v>53</v>
      </c>
      <c r="AF110" s="101" t="s">
        <v>53</v>
      </c>
    </row>
    <row r="111" spans="1:32" x14ac:dyDescent="0.25">
      <c r="A111" s="99" t="s">
        <v>39</v>
      </c>
      <c r="B111" s="99" t="s">
        <v>456</v>
      </c>
      <c r="C111" s="99" t="s">
        <v>1232</v>
      </c>
      <c r="D111" s="99" t="s">
        <v>456</v>
      </c>
      <c r="E111" s="99" t="s">
        <v>674</v>
      </c>
      <c r="F111" s="99" t="s">
        <v>33</v>
      </c>
      <c r="G111" s="100">
        <f>SUM(COUNTIFS(H111:AF111,{"Föreläggande";"Föreläggande vid vite";"Anmärkning";"Avstående från ingripande"},$H$9:$AF$9,"&lt;&gt;*KF*"))</f>
        <v>1</v>
      </c>
      <c r="H111" s="101" t="s">
        <v>54</v>
      </c>
      <c r="I111" s="101" t="s">
        <v>53</v>
      </c>
      <c r="J111" s="101" t="s">
        <v>53</v>
      </c>
      <c r="K111" s="101" t="s">
        <v>53</v>
      </c>
      <c r="L111" s="101" t="s">
        <v>54</v>
      </c>
      <c r="M111" s="101" t="s">
        <v>53</v>
      </c>
      <c r="N111" s="101" t="s">
        <v>53</v>
      </c>
      <c r="O111" s="101" t="s">
        <v>53</v>
      </c>
      <c r="P111" s="101" t="s">
        <v>53</v>
      </c>
      <c r="Q111" s="101" t="s">
        <v>53</v>
      </c>
      <c r="R111" s="101" t="s">
        <v>53</v>
      </c>
      <c r="S111" s="101" t="s">
        <v>53</v>
      </c>
      <c r="T111" s="101" t="s">
        <v>53</v>
      </c>
      <c r="U111" s="101" t="s">
        <v>53</v>
      </c>
      <c r="V111" s="101"/>
      <c r="W111" s="101" t="s">
        <v>53</v>
      </c>
      <c r="X111" s="101"/>
      <c r="Y111" s="101" t="s">
        <v>53</v>
      </c>
      <c r="Z111" s="101" t="s">
        <v>53</v>
      </c>
      <c r="AA111" s="101" t="s">
        <v>53</v>
      </c>
      <c r="AB111" s="101" t="s">
        <v>53</v>
      </c>
      <c r="AC111" s="101" t="s">
        <v>53</v>
      </c>
      <c r="AD111" s="101" t="s">
        <v>53</v>
      </c>
      <c r="AE111" s="101" t="s">
        <v>53</v>
      </c>
      <c r="AF111" s="101" t="s">
        <v>53</v>
      </c>
    </row>
    <row r="112" spans="1:32" x14ac:dyDescent="0.25">
      <c r="A112" s="99" t="s">
        <v>43</v>
      </c>
      <c r="B112" s="99" t="s">
        <v>84</v>
      </c>
      <c r="C112" s="99" t="s">
        <v>1233</v>
      </c>
      <c r="D112" s="99" t="s">
        <v>495</v>
      </c>
      <c r="E112" s="99" t="s">
        <v>679</v>
      </c>
      <c r="F112" s="99" t="s">
        <v>33</v>
      </c>
      <c r="G112" s="100">
        <f>SUM(COUNTIFS(H112:AF112,{"Föreläggande";"Föreläggande vid vite";"Anmärkning";"Avstående från ingripande"},$H$9:$AF$9,"&lt;&gt;*KF*"))</f>
        <v>2</v>
      </c>
      <c r="H112" s="101" t="s">
        <v>54</v>
      </c>
      <c r="I112" s="101" t="s">
        <v>53</v>
      </c>
      <c r="J112" s="101" t="s">
        <v>53</v>
      </c>
      <c r="K112" s="101" t="s">
        <v>54</v>
      </c>
      <c r="L112" s="101" t="s">
        <v>53</v>
      </c>
      <c r="M112" s="101" t="s">
        <v>53</v>
      </c>
      <c r="N112" s="101" t="s">
        <v>53</v>
      </c>
      <c r="O112" s="101" t="s">
        <v>53</v>
      </c>
      <c r="P112" s="101" t="s">
        <v>53</v>
      </c>
      <c r="Q112" s="101" t="s">
        <v>53</v>
      </c>
      <c r="R112" s="101" t="s">
        <v>53</v>
      </c>
      <c r="S112" s="101" t="s">
        <v>53</v>
      </c>
      <c r="T112" s="101" t="s">
        <v>53</v>
      </c>
      <c r="U112" s="101" t="s">
        <v>53</v>
      </c>
      <c r="V112" s="101"/>
      <c r="W112" s="101" t="s">
        <v>53</v>
      </c>
      <c r="X112" s="101"/>
      <c r="Y112" s="101" t="s">
        <v>53</v>
      </c>
      <c r="Z112" s="101" t="s">
        <v>55</v>
      </c>
      <c r="AA112" s="101" t="s">
        <v>53</v>
      </c>
      <c r="AB112" s="101" t="s">
        <v>55</v>
      </c>
      <c r="AC112" s="101" t="s">
        <v>55</v>
      </c>
      <c r="AD112" s="101" t="s">
        <v>55</v>
      </c>
      <c r="AE112" s="101" t="s">
        <v>53</v>
      </c>
      <c r="AF112" s="101" t="s">
        <v>53</v>
      </c>
    </row>
    <row r="113" spans="1:32" x14ac:dyDescent="0.25">
      <c r="A113" s="99" t="s">
        <v>40</v>
      </c>
      <c r="B113" s="99" t="s">
        <v>441</v>
      </c>
      <c r="C113" s="99" t="s">
        <v>1234</v>
      </c>
      <c r="D113" s="99" t="s">
        <v>496</v>
      </c>
      <c r="E113" s="99" t="s">
        <v>680</v>
      </c>
      <c r="F113" s="99" t="s">
        <v>33</v>
      </c>
      <c r="G113" s="100">
        <f>SUM(COUNTIFS(H113:AF113,{"Föreläggande";"Föreläggande vid vite";"Anmärkning";"Avstående från ingripande"},$H$9:$AF$9,"&lt;&gt;*KF*"))</f>
        <v>3</v>
      </c>
      <c r="H113" s="101" t="s">
        <v>54</v>
      </c>
      <c r="I113" s="101" t="s">
        <v>53</v>
      </c>
      <c r="J113" s="101" t="s">
        <v>53</v>
      </c>
      <c r="K113" s="101" t="s">
        <v>53</v>
      </c>
      <c r="L113" s="101" t="s">
        <v>54</v>
      </c>
      <c r="M113" s="101" t="s">
        <v>53</v>
      </c>
      <c r="N113" s="101" t="s">
        <v>53</v>
      </c>
      <c r="O113" s="101" t="s">
        <v>53</v>
      </c>
      <c r="P113" s="101" t="s">
        <v>53</v>
      </c>
      <c r="Q113" s="101" t="s">
        <v>54</v>
      </c>
      <c r="R113" s="101" t="s">
        <v>53</v>
      </c>
      <c r="S113" s="101" t="s">
        <v>53</v>
      </c>
      <c r="T113" s="101" t="s">
        <v>53</v>
      </c>
      <c r="U113" s="101" t="s">
        <v>53</v>
      </c>
      <c r="V113" s="101"/>
      <c r="W113" s="101" t="s">
        <v>53</v>
      </c>
      <c r="X113" s="101"/>
      <c r="Y113" s="101" t="s">
        <v>53</v>
      </c>
      <c r="Z113" s="101" t="s">
        <v>54</v>
      </c>
      <c r="AA113" s="101" t="s">
        <v>53</v>
      </c>
      <c r="AB113" s="101" t="s">
        <v>54</v>
      </c>
      <c r="AC113" s="101" t="s">
        <v>54</v>
      </c>
      <c r="AD113" s="101" t="s">
        <v>54</v>
      </c>
      <c r="AE113" s="101" t="s">
        <v>53</v>
      </c>
      <c r="AF113" s="101" t="s">
        <v>54</v>
      </c>
    </row>
    <row r="114" spans="1:32" x14ac:dyDescent="0.25">
      <c r="A114" s="99" t="s">
        <v>44</v>
      </c>
      <c r="B114" s="99" t="s">
        <v>1235</v>
      </c>
      <c r="C114" s="99" t="s">
        <v>1236</v>
      </c>
      <c r="D114" s="99" t="s">
        <v>1235</v>
      </c>
      <c r="E114" s="99" t="s">
        <v>1237</v>
      </c>
      <c r="F114" s="99" t="s">
        <v>33</v>
      </c>
      <c r="G114" s="100">
        <f>SUM(COUNTIFS(H114:AF114,{"Föreläggande";"Föreläggande vid vite";"Anmärkning";"Avstående från ingripande"},$H$9:$AF$9,"&lt;&gt;*KF*"))</f>
        <v>0</v>
      </c>
      <c r="H114" s="101" t="s">
        <v>53</v>
      </c>
      <c r="I114" s="101" t="s">
        <v>53</v>
      </c>
      <c r="J114" s="101" t="s">
        <v>53</v>
      </c>
      <c r="K114" s="101" t="s">
        <v>53</v>
      </c>
      <c r="L114" s="101" t="s">
        <v>53</v>
      </c>
      <c r="M114" s="101" t="s">
        <v>53</v>
      </c>
      <c r="N114" s="101" t="s">
        <v>53</v>
      </c>
      <c r="O114" s="101" t="s">
        <v>53</v>
      </c>
      <c r="P114" s="101" t="s">
        <v>53</v>
      </c>
      <c r="Q114" s="101" t="s">
        <v>53</v>
      </c>
      <c r="R114" s="101" t="s">
        <v>53</v>
      </c>
      <c r="S114" s="101" t="s">
        <v>53</v>
      </c>
      <c r="T114" s="101" t="s">
        <v>53</v>
      </c>
      <c r="U114" s="101" t="s">
        <v>53</v>
      </c>
      <c r="V114" s="101"/>
      <c r="W114" s="101" t="s">
        <v>53</v>
      </c>
      <c r="X114" s="101"/>
      <c r="Y114" s="101" t="s">
        <v>53</v>
      </c>
      <c r="Z114" s="101" t="s">
        <v>53</v>
      </c>
      <c r="AA114" s="101" t="s">
        <v>53</v>
      </c>
      <c r="AB114" s="101" t="s">
        <v>53</v>
      </c>
      <c r="AC114" s="101" t="s">
        <v>53</v>
      </c>
      <c r="AD114" s="101" t="s">
        <v>53</v>
      </c>
      <c r="AE114" s="101" t="s">
        <v>53</v>
      </c>
      <c r="AF114" s="101" t="s">
        <v>53</v>
      </c>
    </row>
    <row r="115" spans="1:32" x14ac:dyDescent="0.25">
      <c r="A115" s="99" t="s">
        <v>46</v>
      </c>
      <c r="B115" s="99" t="s">
        <v>443</v>
      </c>
      <c r="C115" s="99" t="s">
        <v>1238</v>
      </c>
      <c r="D115" s="99" t="s">
        <v>689</v>
      </c>
      <c r="E115" s="99" t="s">
        <v>690</v>
      </c>
      <c r="F115" s="99" t="s">
        <v>37</v>
      </c>
      <c r="G115" s="100">
        <f>SUM(COUNTIFS(H115:AF115,{"Föreläggande";"Föreläggande vid vite";"Anmärkning";"Avstående från ingripande"},$H$9:$AF$9,"&lt;&gt;*KF*"))</f>
        <v>0</v>
      </c>
      <c r="H115" s="101" t="s">
        <v>53</v>
      </c>
      <c r="I115" s="101" t="s">
        <v>53</v>
      </c>
      <c r="J115" s="101" t="s">
        <v>53</v>
      </c>
      <c r="K115" s="101"/>
      <c r="L115" s="101" t="s">
        <v>53</v>
      </c>
      <c r="M115" s="101" t="s">
        <v>53</v>
      </c>
      <c r="N115" s="101" t="s">
        <v>53</v>
      </c>
      <c r="O115" s="101" t="s">
        <v>53</v>
      </c>
      <c r="P115" s="101"/>
      <c r="Q115" s="101"/>
      <c r="R115" s="101"/>
      <c r="S115" s="101" t="s">
        <v>53</v>
      </c>
      <c r="T115" s="101" t="s">
        <v>53</v>
      </c>
      <c r="U115" s="101" t="s">
        <v>53</v>
      </c>
      <c r="V115" s="101" t="s">
        <v>53</v>
      </c>
      <c r="W115" s="101" t="s">
        <v>53</v>
      </c>
      <c r="X115" s="101" t="s">
        <v>53</v>
      </c>
      <c r="Y115" s="101" t="s">
        <v>53</v>
      </c>
      <c r="Z115" s="101" t="s">
        <v>53</v>
      </c>
      <c r="AA115" s="101" t="s">
        <v>53</v>
      </c>
      <c r="AB115" s="101" t="s">
        <v>53</v>
      </c>
      <c r="AC115" s="101" t="s">
        <v>53</v>
      </c>
      <c r="AD115" s="101" t="s">
        <v>53</v>
      </c>
      <c r="AE115" s="101"/>
      <c r="AF115" s="101" t="s">
        <v>53</v>
      </c>
    </row>
    <row r="116" spans="1:32" x14ac:dyDescent="0.25">
      <c r="A116" s="99" t="s">
        <v>45</v>
      </c>
      <c r="B116" s="99" t="s">
        <v>410</v>
      </c>
      <c r="C116" s="99" t="s">
        <v>1239</v>
      </c>
      <c r="D116" s="99" t="s">
        <v>585</v>
      </c>
      <c r="E116" s="99" t="s">
        <v>586</v>
      </c>
      <c r="F116" s="99" t="s">
        <v>37</v>
      </c>
      <c r="G116" s="100">
        <f>SUM(COUNTIFS(H116:AF116,{"Föreläggande";"Föreläggande vid vite";"Anmärkning";"Avstående från ingripande"},$H$9:$AF$9,"&lt;&gt;*KF*"))</f>
        <v>0</v>
      </c>
      <c r="H116" s="101" t="s">
        <v>53</v>
      </c>
      <c r="I116" s="101" t="s">
        <v>53</v>
      </c>
      <c r="J116" s="101" t="s">
        <v>53</v>
      </c>
      <c r="K116" s="101"/>
      <c r="L116" s="101" t="s">
        <v>53</v>
      </c>
      <c r="M116" s="101" t="s">
        <v>53</v>
      </c>
      <c r="N116" s="101" t="s">
        <v>53</v>
      </c>
      <c r="O116" s="101" t="s">
        <v>53</v>
      </c>
      <c r="P116" s="101"/>
      <c r="Q116" s="101"/>
      <c r="R116" s="101"/>
      <c r="S116" s="101" t="s">
        <v>53</v>
      </c>
      <c r="T116" s="101" t="s">
        <v>53</v>
      </c>
      <c r="U116" s="101" t="s">
        <v>53</v>
      </c>
      <c r="V116" s="101" t="s">
        <v>53</v>
      </c>
      <c r="W116" s="101" t="s">
        <v>53</v>
      </c>
      <c r="X116" s="101" t="s">
        <v>53</v>
      </c>
      <c r="Y116" s="101" t="s">
        <v>53</v>
      </c>
      <c r="Z116" s="101" t="s">
        <v>53</v>
      </c>
      <c r="AA116" s="101" t="s">
        <v>53</v>
      </c>
      <c r="AB116" s="101" t="s">
        <v>53</v>
      </c>
      <c r="AC116" s="101" t="s">
        <v>53</v>
      </c>
      <c r="AD116" s="101" t="s">
        <v>53</v>
      </c>
      <c r="AE116" s="101"/>
      <c r="AF116" s="101" t="s">
        <v>53</v>
      </c>
    </row>
    <row r="117" spans="1:32" x14ac:dyDescent="0.25">
      <c r="A117" s="99" t="s">
        <v>32</v>
      </c>
      <c r="B117" s="99" t="s">
        <v>32</v>
      </c>
      <c r="C117" s="99" t="s">
        <v>1240</v>
      </c>
      <c r="D117" s="99" t="s">
        <v>1241</v>
      </c>
      <c r="E117" s="99" t="s">
        <v>1242</v>
      </c>
      <c r="F117" s="99" t="s">
        <v>58</v>
      </c>
      <c r="G117" s="100">
        <f>SUM(COUNTIFS(H117:AF117,{"Föreläggande";"Föreläggande vid vite";"Anmärkning";"Avstående från ingripande"},$H$9:$AF$9,"&lt;&gt;*KF*"))</f>
        <v>1</v>
      </c>
      <c r="H117" s="101" t="s">
        <v>54</v>
      </c>
      <c r="I117" s="101" t="s">
        <v>54</v>
      </c>
      <c r="J117" s="101" t="s">
        <v>53</v>
      </c>
      <c r="K117" s="101"/>
      <c r="L117" s="101" t="s">
        <v>53</v>
      </c>
      <c r="M117" s="101" t="s">
        <v>53</v>
      </c>
      <c r="N117" s="101" t="s">
        <v>53</v>
      </c>
      <c r="O117" s="101" t="s">
        <v>53</v>
      </c>
      <c r="P117" s="101"/>
      <c r="Q117" s="101"/>
      <c r="R117" s="101"/>
      <c r="S117" s="101" t="s">
        <v>53</v>
      </c>
      <c r="T117" s="101" t="s">
        <v>53</v>
      </c>
      <c r="U117" s="101" t="s">
        <v>53</v>
      </c>
      <c r="V117" s="101" t="s">
        <v>53</v>
      </c>
      <c r="W117" s="101" t="s">
        <v>53</v>
      </c>
      <c r="X117" s="101" t="s">
        <v>53</v>
      </c>
      <c r="Y117" s="101"/>
      <c r="Z117" s="101" t="s">
        <v>53</v>
      </c>
      <c r="AA117" s="101" t="s">
        <v>53</v>
      </c>
      <c r="AB117" s="101" t="s">
        <v>53</v>
      </c>
      <c r="AC117" s="101" t="s">
        <v>53</v>
      </c>
      <c r="AD117" s="101" t="s">
        <v>53</v>
      </c>
      <c r="AE117" s="101"/>
      <c r="AF117" s="101" t="s">
        <v>53</v>
      </c>
    </row>
    <row r="118" spans="1:32" x14ac:dyDescent="0.25">
      <c r="A118" s="99" t="s">
        <v>32</v>
      </c>
      <c r="B118" s="99" t="s">
        <v>412</v>
      </c>
      <c r="C118" s="99" t="s">
        <v>1243</v>
      </c>
      <c r="D118" s="99" t="s">
        <v>723</v>
      </c>
      <c r="E118" s="99" t="s">
        <v>724</v>
      </c>
      <c r="F118" s="99" t="s">
        <v>58</v>
      </c>
      <c r="G118" s="100">
        <f>SUM(COUNTIFS(H118:AF118,{"Föreläggande";"Föreläggande vid vite";"Anmärkning";"Avstående från ingripande"},$H$9:$AF$9,"&lt;&gt;*KF*"))</f>
        <v>0</v>
      </c>
      <c r="H118" s="101" t="s">
        <v>53</v>
      </c>
      <c r="I118" s="101" t="s">
        <v>53</v>
      </c>
      <c r="J118" s="101" t="s">
        <v>53</v>
      </c>
      <c r="K118" s="101"/>
      <c r="L118" s="101" t="s">
        <v>53</v>
      </c>
      <c r="M118" s="101" t="s">
        <v>53</v>
      </c>
      <c r="N118" s="101" t="s">
        <v>53</v>
      </c>
      <c r="O118" s="101" t="s">
        <v>53</v>
      </c>
      <c r="P118" s="101"/>
      <c r="Q118" s="101"/>
      <c r="R118" s="101"/>
      <c r="S118" s="101" t="s">
        <v>53</v>
      </c>
      <c r="T118" s="101" t="s">
        <v>53</v>
      </c>
      <c r="U118" s="101" t="s">
        <v>53</v>
      </c>
      <c r="V118" s="101" t="s">
        <v>53</v>
      </c>
      <c r="W118" s="101" t="s">
        <v>53</v>
      </c>
      <c r="X118" s="101" t="s">
        <v>53</v>
      </c>
      <c r="Y118" s="101" t="s">
        <v>53</v>
      </c>
      <c r="Z118" s="101" t="s">
        <v>53</v>
      </c>
      <c r="AA118" s="101" t="s">
        <v>53</v>
      </c>
      <c r="AB118" s="101" t="s">
        <v>53</v>
      </c>
      <c r="AC118" s="101" t="s">
        <v>53</v>
      </c>
      <c r="AD118" s="101" t="s">
        <v>53</v>
      </c>
      <c r="AE118" s="101"/>
      <c r="AF118" s="101" t="s">
        <v>53</v>
      </c>
    </row>
    <row r="119" spans="1:32" x14ac:dyDescent="0.25">
      <c r="A119" s="99" t="s">
        <v>45</v>
      </c>
      <c r="B119" s="99" t="s">
        <v>410</v>
      </c>
      <c r="C119" s="99" t="s">
        <v>1244</v>
      </c>
      <c r="D119" s="99" t="s">
        <v>751</v>
      </c>
      <c r="E119" s="99" t="s">
        <v>752</v>
      </c>
      <c r="F119" s="99" t="s">
        <v>58</v>
      </c>
      <c r="G119" s="100">
        <f>SUM(COUNTIFS(H119:AF119,{"Föreläggande";"Föreläggande vid vite";"Anmärkning";"Avstående från ingripande"},$H$9:$AF$9,"&lt;&gt;*KF*"))</f>
        <v>0</v>
      </c>
      <c r="H119" s="101" t="s">
        <v>53</v>
      </c>
      <c r="I119" s="101" t="s">
        <v>53</v>
      </c>
      <c r="J119" s="101" t="s">
        <v>53</v>
      </c>
      <c r="K119" s="101"/>
      <c r="L119" s="101" t="s">
        <v>53</v>
      </c>
      <c r="M119" s="101" t="s">
        <v>53</v>
      </c>
      <c r="N119" s="101" t="s">
        <v>53</v>
      </c>
      <c r="O119" s="101" t="s">
        <v>53</v>
      </c>
      <c r="P119" s="101"/>
      <c r="Q119" s="101"/>
      <c r="R119" s="101"/>
      <c r="S119" s="101" t="s">
        <v>53</v>
      </c>
      <c r="T119" s="101" t="s">
        <v>53</v>
      </c>
      <c r="U119" s="101" t="s">
        <v>53</v>
      </c>
      <c r="V119" s="101" t="s">
        <v>53</v>
      </c>
      <c r="W119" s="101" t="s">
        <v>53</v>
      </c>
      <c r="X119" s="101" t="s">
        <v>53</v>
      </c>
      <c r="Y119" s="101"/>
      <c r="Z119" s="101" t="s">
        <v>53</v>
      </c>
      <c r="AA119" s="101" t="s">
        <v>53</v>
      </c>
      <c r="AB119" s="101" t="s">
        <v>53</v>
      </c>
      <c r="AC119" s="101" t="s">
        <v>53</v>
      </c>
      <c r="AD119" s="101" t="s">
        <v>53</v>
      </c>
      <c r="AE119" s="101"/>
      <c r="AF119" s="101" t="s">
        <v>53</v>
      </c>
    </row>
  </sheetData>
  <sheetProtection sheet="1" objects="1" scenarios="1" autoFilter="0"/>
  <autoFilter ref="A12:AF12"/>
  <mergeCells count="1">
    <mergeCell ref="AF1:AF8"/>
  </mergeCells>
  <conditionalFormatting sqref="H13:AF119">
    <cfRule type="containsText" dxfId="6" priority="1" operator="containsText" text="Ingen brist">
      <formula>NOT(ISERROR(SEARCH("Ingen brist",H13)))</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74"/>
  <sheetViews>
    <sheetView workbookViewId="0">
      <pane xSplit="7" ySplit="12" topLeftCell="H13" activePane="bottomRight" state="frozen"/>
      <selection pane="topRight" activeCell="H1" sqref="H1"/>
      <selection pane="bottomLeft" activeCell="A13" sqref="A13"/>
      <selection pane="bottomRight"/>
    </sheetView>
  </sheetViews>
  <sheetFormatPr defaultColWidth="0" defaultRowHeight="12.75" zeroHeight="1" x14ac:dyDescent="0.2"/>
  <cols>
    <col min="1" max="1" width="19" style="29" customWidth="1"/>
    <col min="2" max="2" width="22.28515625" style="29" bestFit="1" customWidth="1"/>
    <col min="3" max="3" width="16.5703125" style="29" customWidth="1"/>
    <col min="4" max="4" width="33" style="29" customWidth="1"/>
    <col min="5" max="5" width="20.85546875" style="29" customWidth="1"/>
    <col min="6" max="6" width="21" style="29" customWidth="1"/>
    <col min="7" max="7" width="10.28515625" style="30" customWidth="1"/>
    <col min="8" max="8" width="21.42578125" style="31" customWidth="1"/>
    <col min="9" max="9" width="34.5703125" style="32" customWidth="1"/>
    <col min="10" max="10" width="26.5703125" style="32" customWidth="1"/>
    <col min="11" max="12" width="24.28515625" style="32" customWidth="1"/>
    <col min="13" max="13" width="27.28515625" style="32" customWidth="1"/>
    <col min="14" max="14" width="26" style="32" customWidth="1"/>
    <col min="15" max="17" width="24.28515625" style="32" customWidth="1"/>
    <col min="18" max="18" width="31" style="32" customWidth="1"/>
    <col min="19" max="19" width="45.85546875" style="32" customWidth="1"/>
    <col min="20" max="20" width="25.28515625" style="32" customWidth="1"/>
    <col min="21" max="27" width="24.28515625" style="32" customWidth="1"/>
    <col min="28" max="28" width="26.28515625" style="32" customWidth="1"/>
    <col min="29" max="29" width="26.28515625" style="28" customWidth="1"/>
    <col min="30" max="87" width="26.28515625" style="28" hidden="1" customWidth="1"/>
    <col min="88" max="90" width="0" style="28" hidden="1" customWidth="1"/>
    <col min="91" max="16384" width="26.28515625" style="28" hidden="1"/>
  </cols>
  <sheetData>
    <row r="1" spans="1:29" s="4" customFormat="1" ht="15" x14ac:dyDescent="0.25">
      <c r="A1" s="1"/>
      <c r="B1" s="1"/>
      <c r="C1" s="1"/>
      <c r="D1" s="1"/>
      <c r="E1" s="1"/>
      <c r="F1" s="1"/>
      <c r="G1" s="2"/>
      <c r="H1" s="3"/>
      <c r="I1" s="7"/>
      <c r="J1" s="7"/>
      <c r="K1" s="7"/>
      <c r="L1" s="7"/>
      <c r="M1" s="7"/>
      <c r="N1" s="7"/>
      <c r="O1" s="7"/>
      <c r="P1" s="7"/>
      <c r="Q1" s="7"/>
      <c r="R1" s="7"/>
      <c r="S1" s="7"/>
      <c r="T1" s="7"/>
      <c r="U1" s="7"/>
      <c r="W1" s="7"/>
      <c r="X1" s="7"/>
      <c r="Y1" s="7"/>
      <c r="Z1" s="7"/>
      <c r="AA1" s="7"/>
      <c r="AB1" s="7"/>
      <c r="AC1" s="113" t="s">
        <v>72</v>
      </c>
    </row>
    <row r="2" spans="1:29" s="4" customFormat="1" ht="15" x14ac:dyDescent="0.25">
      <c r="A2" s="1"/>
      <c r="B2" s="1"/>
      <c r="C2" s="1"/>
      <c r="D2" s="1"/>
      <c r="E2" s="1"/>
      <c r="F2" s="1"/>
      <c r="G2" s="2"/>
      <c r="H2" s="3"/>
      <c r="I2" s="7"/>
      <c r="J2" s="7"/>
      <c r="K2" s="7"/>
      <c r="L2" s="7"/>
      <c r="M2" s="7"/>
      <c r="N2" s="7"/>
      <c r="O2" s="7"/>
      <c r="P2" s="7"/>
      <c r="Q2" s="7"/>
      <c r="R2" s="7"/>
      <c r="S2" s="7"/>
      <c r="T2" s="7"/>
      <c r="U2" s="7"/>
      <c r="V2" s="7"/>
      <c r="W2" s="7"/>
      <c r="X2" s="7"/>
      <c r="Y2" s="7"/>
      <c r="Z2" s="7"/>
      <c r="AA2" s="7"/>
      <c r="AB2" s="7"/>
      <c r="AC2" s="113"/>
    </row>
    <row r="3" spans="1:29" s="4" customFormat="1" ht="15" x14ac:dyDescent="0.25">
      <c r="A3" s="1"/>
      <c r="B3" s="1"/>
      <c r="C3" s="1"/>
      <c r="D3" s="1"/>
      <c r="E3" s="1"/>
      <c r="F3" s="1"/>
      <c r="G3" s="2"/>
      <c r="H3" s="3"/>
      <c r="I3" s="7"/>
      <c r="J3" s="7"/>
      <c r="K3" s="7"/>
      <c r="L3" s="7"/>
      <c r="M3" s="7"/>
      <c r="N3" s="7"/>
      <c r="O3" s="7"/>
      <c r="P3" s="7"/>
      <c r="Q3" s="7"/>
      <c r="R3" s="7"/>
      <c r="S3" s="7"/>
      <c r="T3" s="7"/>
      <c r="U3" s="7"/>
      <c r="V3" s="7"/>
      <c r="W3" s="7"/>
      <c r="X3" s="7"/>
      <c r="Y3" s="7"/>
      <c r="Z3" s="7"/>
      <c r="AA3" s="7"/>
      <c r="AB3" s="7"/>
      <c r="AC3" s="113"/>
    </row>
    <row r="4" spans="1:29" s="4" customFormat="1" ht="15" x14ac:dyDescent="0.25">
      <c r="A4" s="8" t="s">
        <v>1245</v>
      </c>
      <c r="B4" s="6"/>
      <c r="C4" s="1"/>
      <c r="E4" s="49"/>
      <c r="F4" s="51" t="s">
        <v>27</v>
      </c>
      <c r="G4" s="33" t="s">
        <v>28</v>
      </c>
      <c r="H4" s="3"/>
      <c r="I4" s="7"/>
      <c r="J4" s="7"/>
      <c r="K4" s="7"/>
      <c r="L4" s="7"/>
      <c r="M4" s="7"/>
      <c r="N4" s="7"/>
      <c r="O4" s="7"/>
      <c r="P4" s="7"/>
      <c r="Q4" s="7"/>
      <c r="R4" s="7"/>
      <c r="S4" s="7"/>
      <c r="T4" s="7"/>
      <c r="U4" s="7"/>
      <c r="V4" s="7"/>
      <c r="W4" s="7"/>
      <c r="X4" s="7"/>
      <c r="Y4" s="7"/>
      <c r="Z4" s="7"/>
      <c r="AA4" s="7"/>
      <c r="AB4" s="7"/>
      <c r="AC4" s="113"/>
    </row>
    <row r="5" spans="1:29" s="4" customFormat="1" ht="15" x14ac:dyDescent="0.25">
      <c r="A5" s="5" t="s">
        <v>14</v>
      </c>
      <c r="B5" s="6"/>
      <c r="C5" s="1"/>
      <c r="E5" s="50" t="s">
        <v>29</v>
      </c>
      <c r="F5" s="55">
        <f>COUNTA(E13:E189)</f>
        <v>142</v>
      </c>
      <c r="G5" s="34"/>
      <c r="H5" s="3"/>
      <c r="I5" s="7"/>
      <c r="J5" s="7"/>
      <c r="K5" s="7"/>
      <c r="L5" s="7"/>
      <c r="M5" s="7"/>
      <c r="N5" s="7"/>
      <c r="O5" s="7"/>
      <c r="P5" s="7"/>
      <c r="Q5" s="7"/>
      <c r="R5" s="7"/>
      <c r="S5" s="7"/>
      <c r="T5" s="7"/>
      <c r="U5" s="7"/>
      <c r="V5" s="7"/>
      <c r="W5" s="7"/>
      <c r="X5" s="7"/>
      <c r="Y5" s="7"/>
      <c r="Z5" s="7"/>
      <c r="AA5" s="7"/>
      <c r="AB5" s="7"/>
      <c r="AC5" s="113"/>
    </row>
    <row r="6" spans="1:29" s="4" customFormat="1" ht="15" x14ac:dyDescent="0.25">
      <c r="A6" s="8" t="s">
        <v>983</v>
      </c>
      <c r="B6" s="6"/>
      <c r="C6" s="1"/>
      <c r="E6" s="50" t="s">
        <v>30</v>
      </c>
      <c r="F6" s="52">
        <f>COUNTIF(G13:G189,"&gt;0")</f>
        <v>86</v>
      </c>
      <c r="G6" s="40">
        <f>F6/F5</f>
        <v>0.60563380281690138</v>
      </c>
      <c r="H6" s="3"/>
      <c r="I6" s="7"/>
      <c r="J6" s="7"/>
      <c r="K6" s="7"/>
      <c r="L6" s="7"/>
      <c r="M6" s="7"/>
      <c r="N6" s="7"/>
      <c r="O6" s="7"/>
      <c r="P6" s="7"/>
      <c r="Q6" s="7"/>
      <c r="R6" s="7"/>
      <c r="S6" s="7"/>
      <c r="T6" s="7"/>
      <c r="U6" s="7"/>
      <c r="V6" s="7"/>
      <c r="W6" s="7"/>
      <c r="X6" s="7"/>
      <c r="Y6" s="7"/>
      <c r="Z6" s="7"/>
      <c r="AA6" s="7"/>
      <c r="AB6" s="7"/>
      <c r="AC6" s="113"/>
    </row>
    <row r="7" spans="1:29" s="12" customFormat="1" ht="15" x14ac:dyDescent="0.25">
      <c r="A7" s="9" t="s">
        <v>15</v>
      </c>
      <c r="B7" s="9"/>
      <c r="C7" s="10"/>
      <c r="E7" s="50" t="s">
        <v>31</v>
      </c>
      <c r="F7" s="52">
        <f>COUNTIF(G13:G189,0)</f>
        <v>56</v>
      </c>
      <c r="G7" s="40">
        <f>F7/F5</f>
        <v>0.39436619718309857</v>
      </c>
      <c r="H7" s="11"/>
      <c r="I7" s="7"/>
      <c r="J7" s="7"/>
      <c r="K7" s="7"/>
      <c r="L7" s="7"/>
      <c r="M7" s="7"/>
      <c r="N7" s="7"/>
      <c r="O7" s="7"/>
      <c r="P7" s="7"/>
      <c r="Q7" s="7"/>
      <c r="R7" s="7"/>
      <c r="S7" s="7"/>
      <c r="T7" s="7"/>
      <c r="U7" s="7"/>
      <c r="V7" s="7"/>
      <c r="W7" s="7"/>
      <c r="X7" s="7"/>
      <c r="Y7" s="7"/>
      <c r="Z7" s="7"/>
      <c r="AA7" s="7"/>
      <c r="AB7" s="7"/>
      <c r="AC7" s="113"/>
    </row>
    <row r="8" spans="1:29" s="12" customFormat="1" ht="15" x14ac:dyDescent="0.25">
      <c r="A8" s="9"/>
      <c r="B8" s="9"/>
      <c r="C8" s="10"/>
      <c r="D8" s="10"/>
      <c r="E8" s="10"/>
      <c r="F8" s="10"/>
      <c r="G8" s="60"/>
      <c r="H8" s="13" t="s">
        <v>98</v>
      </c>
      <c r="I8" s="13"/>
      <c r="J8" s="14"/>
      <c r="K8" s="14"/>
      <c r="L8" s="14"/>
      <c r="M8" s="14"/>
      <c r="N8" s="14"/>
      <c r="O8" s="14"/>
      <c r="P8" s="14"/>
      <c r="Q8" s="14"/>
      <c r="R8" s="14"/>
      <c r="S8" s="14"/>
      <c r="T8" s="14"/>
      <c r="U8" s="14"/>
      <c r="V8" s="14" t="s">
        <v>981</v>
      </c>
      <c r="W8" s="14"/>
      <c r="X8" s="14"/>
      <c r="Y8" s="14"/>
      <c r="Z8" s="14"/>
      <c r="AA8" s="14"/>
      <c r="AB8" s="14"/>
      <c r="AC8" s="114"/>
    </row>
    <row r="9" spans="1:29" s="19" customFormat="1" x14ac:dyDescent="0.2">
      <c r="A9" s="15"/>
      <c r="B9" s="15"/>
      <c r="C9" s="16"/>
      <c r="D9" s="16"/>
      <c r="E9" s="16"/>
      <c r="F9" s="16"/>
      <c r="G9" s="17"/>
      <c r="H9" s="57" t="s">
        <v>100</v>
      </c>
      <c r="I9" s="18" t="s">
        <v>101</v>
      </c>
      <c r="J9" s="18" t="s">
        <v>101</v>
      </c>
      <c r="K9" s="18" t="s">
        <v>101</v>
      </c>
      <c r="L9" s="18" t="s">
        <v>101</v>
      </c>
      <c r="M9" s="18" t="s">
        <v>101</v>
      </c>
      <c r="N9" s="18" t="s">
        <v>101</v>
      </c>
      <c r="O9" s="18" t="s">
        <v>101</v>
      </c>
      <c r="P9" s="18" t="s">
        <v>101</v>
      </c>
      <c r="Q9" s="18" t="s">
        <v>101</v>
      </c>
      <c r="R9" s="18" t="s">
        <v>101</v>
      </c>
      <c r="S9" s="18" t="s">
        <v>101</v>
      </c>
      <c r="T9" s="18" t="s">
        <v>101</v>
      </c>
      <c r="U9" s="18" t="s">
        <v>101</v>
      </c>
      <c r="V9" s="18" t="s">
        <v>101</v>
      </c>
      <c r="W9" s="18" t="s">
        <v>102</v>
      </c>
      <c r="X9" s="18" t="s">
        <v>101</v>
      </c>
      <c r="Y9" s="18" t="s">
        <v>101</v>
      </c>
      <c r="Z9" s="18" t="s">
        <v>101</v>
      </c>
      <c r="AA9" s="18" t="s">
        <v>101</v>
      </c>
      <c r="AB9" s="18" t="s">
        <v>101</v>
      </c>
      <c r="AC9" s="18" t="s">
        <v>73</v>
      </c>
    </row>
    <row r="10" spans="1:29" s="22" customFormat="1" ht="113.45" customHeight="1" x14ac:dyDescent="0.2">
      <c r="A10" s="20" t="s">
        <v>16</v>
      </c>
      <c r="B10" s="20" t="s">
        <v>17</v>
      </c>
      <c r="C10" s="21" t="s">
        <v>18</v>
      </c>
      <c r="D10" s="21" t="s">
        <v>19</v>
      </c>
      <c r="E10" s="21" t="s">
        <v>75</v>
      </c>
      <c r="F10" s="21" t="s">
        <v>20</v>
      </c>
      <c r="G10" s="20" t="s">
        <v>21</v>
      </c>
      <c r="H10" s="36" t="s">
        <v>0</v>
      </c>
      <c r="I10" s="20" t="s">
        <v>1</v>
      </c>
      <c r="J10" s="20" t="s">
        <v>1246</v>
      </c>
      <c r="K10" s="20" t="s">
        <v>1247</v>
      </c>
      <c r="L10" s="20" t="s">
        <v>1248</v>
      </c>
      <c r="M10" s="20" t="s">
        <v>1249</v>
      </c>
      <c r="N10" s="20" t="s">
        <v>1250</v>
      </c>
      <c r="O10" s="20" t="s">
        <v>1251</v>
      </c>
      <c r="P10" s="20" t="s">
        <v>1252</v>
      </c>
      <c r="Q10" s="20" t="s">
        <v>1253</v>
      </c>
      <c r="R10" s="20" t="s">
        <v>7</v>
      </c>
      <c r="S10" s="20" t="s">
        <v>987</v>
      </c>
      <c r="T10" s="20" t="s">
        <v>23</v>
      </c>
      <c r="U10" s="20" t="s">
        <v>1254</v>
      </c>
      <c r="V10" s="20" t="s">
        <v>2014</v>
      </c>
      <c r="W10" s="20" t="s">
        <v>8</v>
      </c>
      <c r="X10" s="20" t="s">
        <v>9</v>
      </c>
      <c r="Y10" s="20" t="s">
        <v>10</v>
      </c>
      <c r="Z10" s="20" t="s">
        <v>11</v>
      </c>
      <c r="AA10" s="20" t="s">
        <v>12</v>
      </c>
      <c r="AB10" s="20" t="s">
        <v>26</v>
      </c>
      <c r="AC10" s="22" t="s">
        <v>74</v>
      </c>
    </row>
    <row r="11" spans="1:29" s="22" customFormat="1" x14ac:dyDescent="0.2">
      <c r="A11" s="23"/>
      <c r="B11" s="23"/>
      <c r="C11" s="23"/>
      <c r="D11" s="23"/>
      <c r="E11" s="23"/>
      <c r="F11" s="21"/>
      <c r="G11" s="37"/>
      <c r="H11" s="24" t="s">
        <v>99</v>
      </c>
      <c r="I11" s="25"/>
      <c r="J11" s="25"/>
      <c r="K11" s="25"/>
      <c r="L11" s="25"/>
      <c r="M11" s="25"/>
      <c r="N11" s="25"/>
      <c r="O11" s="25"/>
      <c r="P11" s="25"/>
      <c r="Q11" s="25"/>
      <c r="R11" s="25"/>
      <c r="S11" s="25"/>
      <c r="T11" s="25"/>
      <c r="U11" s="25"/>
      <c r="V11" s="25"/>
      <c r="W11" s="25"/>
      <c r="X11" s="25"/>
      <c r="Y11" s="25"/>
      <c r="Z11" s="25"/>
      <c r="AA11" s="25"/>
      <c r="AB11" s="25"/>
    </row>
    <row r="12" spans="1:29" s="27" customFormat="1" ht="13.5" thickBot="1" x14ac:dyDescent="0.25">
      <c r="A12" s="26"/>
      <c r="B12" s="26"/>
      <c r="C12" s="26"/>
      <c r="D12" s="26"/>
      <c r="E12" s="26"/>
      <c r="F12" s="26"/>
      <c r="G12" s="38"/>
      <c r="H12" s="39">
        <f>(SUM(COUNTIF(H13:H189,{"Föreläggande";"Föreläggande vid vite";"Anmärkning";"Avstående från ingripande"})))/COUNTA(H13:H189)</f>
        <v>0.5140845070422535</v>
      </c>
      <c r="I12" s="39">
        <f>(SUM(COUNTIF(I13:I189,{"Föreläggande";"Föreläggande vid vite";"Anmärkning";"Avstående från ingripande"})))/COUNTA(I13:I189)</f>
        <v>4.2253521126760563E-2</v>
      </c>
      <c r="J12" s="39">
        <f>(SUM(COUNTIF(J13:J189,{"Föreläggande";"Föreläggande vid vite";"Anmärkning";"Avstående från ingripande"})))/COUNTA(J13:J189)</f>
        <v>0.29577464788732394</v>
      </c>
      <c r="K12" s="39">
        <f>(SUM(COUNTIF(K13:K189,{"Föreläggande";"Föreläggande vid vite";"Anmärkning";"Avstående från ingripande"})))/COUNTA(K13:K189)</f>
        <v>4.2253521126760563E-2</v>
      </c>
      <c r="L12" s="39">
        <f>(SUM(COUNTIF(L13:L189,{"Föreläggande";"Föreläggande vid vite";"Anmärkning";"Avstående från ingripande"})))/COUNTA(L13:L189)</f>
        <v>0.11971830985915492</v>
      </c>
      <c r="M12" s="39">
        <f>(SUM(COUNTIF(M13:M189,{"Föreläggande";"Föreläggande vid vite";"Anmärkning";"Avstående från ingripande"})))/COUNTA(M13:M189)</f>
        <v>0</v>
      </c>
      <c r="N12" s="39">
        <f>(SUM(COUNTIF(N13:N189,{"Föreläggande";"Föreläggande vid vite";"Anmärkning";"Avstående från ingripande"})))/COUNTA(N13:N189)</f>
        <v>0</v>
      </c>
      <c r="O12" s="39">
        <f>(SUM(COUNTIF(O13:O189,{"Föreläggande";"Föreläggande vid vite";"Anmärkning";"Avstående från ingripande"})))/COUNTA(O13:O189)</f>
        <v>6.3380281690140844E-2</v>
      </c>
      <c r="P12" s="39">
        <f>(SUM(COUNTIF(P13:P189,{"Föreläggande";"Föreläggande vid vite";"Anmärkning";"Avstående från ingripande"})))/COUNTA(P13:P189)</f>
        <v>0.14084507042253522</v>
      </c>
      <c r="Q12" s="39">
        <f>(SUM(COUNTIF(Q13:Q189,{"Föreläggande";"Föreläggande vid vite";"Anmärkning";"Avstående från ingripande"})))/COUNTA(Q13:Q189)</f>
        <v>7.0422535211267607E-3</v>
      </c>
      <c r="R12" s="39">
        <f>(SUM(COUNTIF(R13:R189,{"Föreläggande";"Föreläggande vid vite";"Anmärkning";"Avstående från ingripande"})))/COUNTA(R13:R189)</f>
        <v>6.3380281690140844E-2</v>
      </c>
      <c r="S12" s="39">
        <f>(SUM(COUNTIF(S13:S189,{"Föreläggande";"Föreläggande vid vite";"Anmärkning";"Avstående från ingripande"})))/COUNTA(S13:S189)</f>
        <v>3.2258064516129031E-2</v>
      </c>
      <c r="T12" s="39">
        <f>(SUM(COUNTIF(T13:T189,{"Föreläggande";"Föreläggande vid vite";"Anmärkning";"Avstående från ingripande"})))/COUNTA(T13:T189)</f>
        <v>0</v>
      </c>
      <c r="U12" s="39">
        <f>(SUM(COUNTIF(U13:U189,{"Föreläggande";"Föreläggande vid vite";"Anmärkning";"Avstående från ingripande"})))/COUNTA(U13:U189)</f>
        <v>0</v>
      </c>
      <c r="V12" s="39">
        <f>(SUM(COUNTIF(V13:V189,{"Föreläggande";"Föreläggande vid vite";"Anmärkning";"Avstående från ingripande"})))/COUNTA(V13:V189)</f>
        <v>0</v>
      </c>
      <c r="W12" s="39">
        <f>(SUM(COUNTIF(W13:W189,{"Föreläggande";"Föreläggande vid vite";"Anmärkning";"Avstående från ingripande"})))/COUNTA(W13:W189)</f>
        <v>0.30985915492957744</v>
      </c>
      <c r="X12" s="39">
        <f>(SUM(COUNTIF(X13:X189,{"Föreläggande";"Föreläggande vid vite";"Anmärkning";"Avstående från ingripande"})))/COUNTA(X13:X189)</f>
        <v>8.4507042253521125E-2</v>
      </c>
      <c r="Y12" s="39">
        <f>(SUM(COUNTIF(Y13:Y189,{"Föreläggande";"Föreläggande vid vite";"Anmärkning";"Avstående från ingripande"})))/COUNTA(Y13:Y189)</f>
        <v>0.26760563380281688</v>
      </c>
      <c r="Z12" s="39">
        <f>(SUM(COUNTIF(Z13:Z189,{"Föreläggande";"Föreläggande vid vite";"Anmärkning";"Avstående från ingripande"})))/COUNTA(Z13:Z189)</f>
        <v>0.29577464788732394</v>
      </c>
      <c r="AA12" s="39">
        <f>(SUM(COUNTIF(AA13:AA189,{"Föreläggande";"Föreläggande vid vite";"Anmärkning";"Avstående från ingripande"})))/COUNTA(AA13:AA189)</f>
        <v>0.28873239436619719</v>
      </c>
      <c r="AB12" s="39">
        <f>(SUM(COUNTIF(AB13:AB189,{"Föreläggande";"Föreläggande vid vite";"Anmärkning";"Avstående från ingripande"})))/COUNTA(AB13:AB189)</f>
        <v>2.1505376344086023E-2</v>
      </c>
      <c r="AC12" s="39">
        <f>(SUM(COUNTIF(AC13:AC189,{"Föreläggande";"Föreläggande vid vite";"Anmärkning";"Avstående från ingripande"})))/COUNTA(AC13:AC189)</f>
        <v>5.6338028169014086E-2</v>
      </c>
    </row>
    <row r="13" spans="1:29" ht="15" x14ac:dyDescent="0.25">
      <c r="A13" s="92" t="s">
        <v>40</v>
      </c>
      <c r="B13" s="92" t="s">
        <v>446</v>
      </c>
      <c r="C13" s="92" t="s">
        <v>1255</v>
      </c>
      <c r="D13" s="92" t="s">
        <v>1256</v>
      </c>
      <c r="E13" s="92" t="s">
        <v>1257</v>
      </c>
      <c r="F13" s="92" t="s">
        <v>58</v>
      </c>
      <c r="G13" s="92">
        <f>SUM(COUNTIFS(H13:AC13,{"Föreläggande";"Föreläggande vid vite";"Anmärkning";"Avstående från ingripande"},$H$9:$AC$9,"&lt;&gt;*KF*"))</f>
        <v>1</v>
      </c>
      <c r="H13" s="103" t="s">
        <v>54</v>
      </c>
      <c r="I13" s="103" t="s">
        <v>54</v>
      </c>
      <c r="J13" s="103" t="s">
        <v>53</v>
      </c>
      <c r="K13" s="103" t="s">
        <v>53</v>
      </c>
      <c r="L13" s="103" t="s">
        <v>53</v>
      </c>
      <c r="M13" s="103"/>
      <c r="N13" s="103"/>
      <c r="O13" s="103" t="s">
        <v>53</v>
      </c>
      <c r="P13" s="103" t="s">
        <v>53</v>
      </c>
      <c r="Q13" s="103" t="s">
        <v>53</v>
      </c>
      <c r="R13" s="103" t="s">
        <v>53</v>
      </c>
      <c r="S13" s="103"/>
      <c r="T13" s="103" t="s">
        <v>53</v>
      </c>
      <c r="U13" s="103" t="s">
        <v>53</v>
      </c>
      <c r="V13" s="103"/>
      <c r="W13" s="103" t="s">
        <v>53</v>
      </c>
      <c r="X13" s="103" t="s">
        <v>53</v>
      </c>
      <c r="Y13" s="103" t="s">
        <v>53</v>
      </c>
      <c r="Z13" s="103" t="s">
        <v>53</v>
      </c>
      <c r="AA13" s="103" t="s">
        <v>53</v>
      </c>
      <c r="AB13" s="103"/>
      <c r="AC13" s="103" t="s">
        <v>53</v>
      </c>
    </row>
    <row r="14" spans="1:29" ht="15" x14ac:dyDescent="0.25">
      <c r="A14" s="92" t="s">
        <v>32</v>
      </c>
      <c r="B14" s="92" t="s">
        <v>412</v>
      </c>
      <c r="C14" s="92" t="s">
        <v>1258</v>
      </c>
      <c r="D14" s="92" t="s">
        <v>998</v>
      </c>
      <c r="E14" s="92" t="s">
        <v>999</v>
      </c>
      <c r="F14" s="92" t="s">
        <v>58</v>
      </c>
      <c r="G14" s="92">
        <f>SUM(COUNTIFS(H14:AC14,{"Föreläggande";"Föreläggande vid vite";"Anmärkning";"Avstående från ingripande"},$H$9:$AC$9,"&lt;&gt;*KF*"))</f>
        <v>1</v>
      </c>
      <c r="H14" s="103" t="s">
        <v>54</v>
      </c>
      <c r="I14" s="103" t="s">
        <v>53</v>
      </c>
      <c r="J14" s="103" t="s">
        <v>54</v>
      </c>
      <c r="K14" s="103" t="s">
        <v>53</v>
      </c>
      <c r="L14" s="103" t="s">
        <v>53</v>
      </c>
      <c r="M14" s="103"/>
      <c r="N14" s="103"/>
      <c r="O14" s="103" t="s">
        <v>53</v>
      </c>
      <c r="P14" s="103" t="s">
        <v>53</v>
      </c>
      <c r="Q14" s="103" t="s">
        <v>53</v>
      </c>
      <c r="R14" s="103" t="s">
        <v>53</v>
      </c>
      <c r="S14" s="103"/>
      <c r="T14" s="103" t="s">
        <v>53</v>
      </c>
      <c r="U14" s="103" t="s">
        <v>53</v>
      </c>
      <c r="V14" s="103" t="s">
        <v>53</v>
      </c>
      <c r="W14" s="103" t="s">
        <v>53</v>
      </c>
      <c r="X14" s="103" t="s">
        <v>53</v>
      </c>
      <c r="Y14" s="103" t="s">
        <v>53</v>
      </c>
      <c r="Z14" s="103" t="s">
        <v>53</v>
      </c>
      <c r="AA14" s="103" t="s">
        <v>53</v>
      </c>
      <c r="AB14" s="103"/>
      <c r="AC14" s="103" t="s">
        <v>53</v>
      </c>
    </row>
    <row r="15" spans="1:29" ht="15" x14ac:dyDescent="0.25">
      <c r="A15" s="92" t="s">
        <v>371</v>
      </c>
      <c r="B15" s="92" t="s">
        <v>2012</v>
      </c>
      <c r="C15" s="92" t="s">
        <v>1259</v>
      </c>
      <c r="D15" s="92" t="s">
        <v>1001</v>
      </c>
      <c r="E15" s="92" t="s">
        <v>1002</v>
      </c>
      <c r="F15" s="92" t="s">
        <v>58</v>
      </c>
      <c r="G15" s="92">
        <f>SUM(COUNTIFS(H15:AC15,{"Föreläggande";"Föreläggande vid vite";"Anmärkning";"Avstående från ingripande"},$H$9:$AC$9,"&lt;&gt;*KF*"))</f>
        <v>0</v>
      </c>
      <c r="H15" s="103" t="s">
        <v>53</v>
      </c>
      <c r="I15" s="103" t="s">
        <v>53</v>
      </c>
      <c r="J15" s="103" t="s">
        <v>53</v>
      </c>
      <c r="K15" s="103" t="s">
        <v>53</v>
      </c>
      <c r="L15" s="103" t="s">
        <v>53</v>
      </c>
      <c r="M15" s="103"/>
      <c r="N15" s="103"/>
      <c r="O15" s="103" t="s">
        <v>53</v>
      </c>
      <c r="P15" s="103" t="s">
        <v>53</v>
      </c>
      <c r="Q15" s="103" t="s">
        <v>53</v>
      </c>
      <c r="R15" s="103" t="s">
        <v>53</v>
      </c>
      <c r="S15" s="103"/>
      <c r="T15" s="103" t="s">
        <v>53</v>
      </c>
      <c r="U15" s="103" t="s">
        <v>53</v>
      </c>
      <c r="V15" s="103"/>
      <c r="W15" s="103" t="s">
        <v>53</v>
      </c>
      <c r="X15" s="103" t="s">
        <v>53</v>
      </c>
      <c r="Y15" s="103" t="s">
        <v>53</v>
      </c>
      <c r="Z15" s="103" t="s">
        <v>53</v>
      </c>
      <c r="AA15" s="103" t="s">
        <v>53</v>
      </c>
      <c r="AB15" s="103"/>
      <c r="AC15" s="103" t="s">
        <v>53</v>
      </c>
    </row>
    <row r="16" spans="1:29" ht="15" x14ac:dyDescent="0.25">
      <c r="A16" s="92" t="s">
        <v>51</v>
      </c>
      <c r="B16" s="92" t="s">
        <v>378</v>
      </c>
      <c r="C16" s="92" t="s">
        <v>1260</v>
      </c>
      <c r="D16" s="92" t="s">
        <v>1261</v>
      </c>
      <c r="E16" s="92" t="s">
        <v>1262</v>
      </c>
      <c r="F16" s="92" t="s">
        <v>58</v>
      </c>
      <c r="G16" s="92">
        <f>SUM(COUNTIFS(H16:AC16,{"Föreläggande";"Föreläggande vid vite";"Anmärkning";"Avstående från ingripande"},$H$9:$AC$9,"&lt;&gt;*KF*"))</f>
        <v>0</v>
      </c>
      <c r="H16" s="103" t="s">
        <v>53</v>
      </c>
      <c r="I16" s="103" t="s">
        <v>53</v>
      </c>
      <c r="J16" s="103" t="s">
        <v>53</v>
      </c>
      <c r="K16" s="103" t="s">
        <v>53</v>
      </c>
      <c r="L16" s="103" t="s">
        <v>53</v>
      </c>
      <c r="M16" s="103"/>
      <c r="N16" s="103"/>
      <c r="O16" s="103" t="s">
        <v>53</v>
      </c>
      <c r="P16" s="103" t="s">
        <v>53</v>
      </c>
      <c r="Q16" s="103" t="s">
        <v>53</v>
      </c>
      <c r="R16" s="103" t="s">
        <v>53</v>
      </c>
      <c r="S16" s="103"/>
      <c r="T16" s="103" t="s">
        <v>53</v>
      </c>
      <c r="U16" s="103" t="s">
        <v>53</v>
      </c>
      <c r="V16" s="103"/>
      <c r="W16" s="103" t="s">
        <v>53</v>
      </c>
      <c r="X16" s="103" t="s">
        <v>53</v>
      </c>
      <c r="Y16" s="103" t="s">
        <v>53</v>
      </c>
      <c r="Z16" s="103" t="s">
        <v>53</v>
      </c>
      <c r="AA16" s="103" t="s">
        <v>53</v>
      </c>
      <c r="AB16" s="103"/>
      <c r="AC16" s="103" t="s">
        <v>53</v>
      </c>
    </row>
    <row r="17" spans="1:29" ht="15" x14ac:dyDescent="0.25">
      <c r="A17" s="92" t="s">
        <v>48</v>
      </c>
      <c r="B17" s="92" t="s">
        <v>395</v>
      </c>
      <c r="C17" s="92" t="s">
        <v>1263</v>
      </c>
      <c r="D17" s="92" t="s">
        <v>1264</v>
      </c>
      <c r="E17" s="92" t="s">
        <v>1265</v>
      </c>
      <c r="F17" s="92" t="s">
        <v>58</v>
      </c>
      <c r="G17" s="92">
        <f>SUM(COUNTIFS(H17:AC17,{"Föreläggande";"Föreläggande vid vite";"Anmärkning";"Avstående från ingripande"},$H$9:$AC$9,"&lt;&gt;*KF*"))</f>
        <v>0</v>
      </c>
      <c r="H17" s="103" t="s">
        <v>53</v>
      </c>
      <c r="I17" s="103" t="s">
        <v>53</v>
      </c>
      <c r="J17" s="103" t="s">
        <v>53</v>
      </c>
      <c r="K17" s="103" t="s">
        <v>53</v>
      </c>
      <c r="L17" s="103" t="s">
        <v>53</v>
      </c>
      <c r="M17" s="103"/>
      <c r="N17" s="103"/>
      <c r="O17" s="103" t="s">
        <v>53</v>
      </c>
      <c r="P17" s="103" t="s">
        <v>53</v>
      </c>
      <c r="Q17" s="103" t="s">
        <v>53</v>
      </c>
      <c r="R17" s="103" t="s">
        <v>53</v>
      </c>
      <c r="S17" s="103"/>
      <c r="T17" s="103" t="s">
        <v>53</v>
      </c>
      <c r="U17" s="103" t="s">
        <v>53</v>
      </c>
      <c r="V17" s="103"/>
      <c r="W17" s="103" t="s">
        <v>53</v>
      </c>
      <c r="X17" s="103" t="s">
        <v>53</v>
      </c>
      <c r="Y17" s="103" t="s">
        <v>53</v>
      </c>
      <c r="Z17" s="103" t="s">
        <v>53</v>
      </c>
      <c r="AA17" s="103" t="s">
        <v>53</v>
      </c>
      <c r="AB17" s="103"/>
      <c r="AC17" s="103" t="s">
        <v>53</v>
      </c>
    </row>
    <row r="18" spans="1:29" ht="15" x14ac:dyDescent="0.25">
      <c r="A18" s="92" t="s">
        <v>45</v>
      </c>
      <c r="B18" s="92" t="s">
        <v>410</v>
      </c>
      <c r="C18" s="92" t="s">
        <v>1266</v>
      </c>
      <c r="D18" s="92" t="s">
        <v>1267</v>
      </c>
      <c r="E18" s="92" t="s">
        <v>1268</v>
      </c>
      <c r="F18" s="92" t="s">
        <v>58</v>
      </c>
      <c r="G18" s="92">
        <f>SUM(COUNTIFS(H18:AC18,{"Föreläggande";"Föreläggande vid vite";"Anmärkning";"Avstående från ingripande"},$H$9:$AC$9,"&lt;&gt;*KF*"))</f>
        <v>1</v>
      </c>
      <c r="H18" s="103" t="s">
        <v>53</v>
      </c>
      <c r="I18" s="103" t="s">
        <v>53</v>
      </c>
      <c r="J18" s="103" t="s">
        <v>53</v>
      </c>
      <c r="K18" s="103" t="s">
        <v>53</v>
      </c>
      <c r="L18" s="103" t="s">
        <v>53</v>
      </c>
      <c r="M18" s="103"/>
      <c r="N18" s="103"/>
      <c r="O18" s="103" t="s">
        <v>53</v>
      </c>
      <c r="P18" s="103" t="s">
        <v>53</v>
      </c>
      <c r="Q18" s="103" t="s">
        <v>53</v>
      </c>
      <c r="R18" s="103" t="s">
        <v>53</v>
      </c>
      <c r="S18" s="103"/>
      <c r="T18" s="103" t="s">
        <v>53</v>
      </c>
      <c r="U18" s="103" t="s">
        <v>53</v>
      </c>
      <c r="V18" s="103"/>
      <c r="W18" s="103" t="s">
        <v>54</v>
      </c>
      <c r="X18" s="103" t="s">
        <v>54</v>
      </c>
      <c r="Y18" s="103" t="s">
        <v>54</v>
      </c>
      <c r="Z18" s="103" t="s">
        <v>54</v>
      </c>
      <c r="AA18" s="103" t="s">
        <v>54</v>
      </c>
      <c r="AB18" s="103"/>
      <c r="AC18" s="103" t="s">
        <v>53</v>
      </c>
    </row>
    <row r="19" spans="1:29" ht="15" x14ac:dyDescent="0.25">
      <c r="A19" s="92" t="s">
        <v>42</v>
      </c>
      <c r="B19" s="92" t="s">
        <v>398</v>
      </c>
      <c r="C19" s="92" t="s">
        <v>1269</v>
      </c>
      <c r="D19" s="92" t="s">
        <v>1270</v>
      </c>
      <c r="E19" s="92" t="s">
        <v>1271</v>
      </c>
      <c r="F19" s="92" t="s">
        <v>58</v>
      </c>
      <c r="G19" s="92">
        <f>SUM(COUNTIFS(H19:AC19,{"Föreläggande";"Föreläggande vid vite";"Anmärkning";"Avstående från ingripande"},$H$9:$AC$9,"&lt;&gt;*KF*"))</f>
        <v>1</v>
      </c>
      <c r="H19" s="103" t="s">
        <v>54</v>
      </c>
      <c r="I19" s="103" t="s">
        <v>53</v>
      </c>
      <c r="J19" s="103" t="s">
        <v>53</v>
      </c>
      <c r="K19" s="103" t="s">
        <v>53</v>
      </c>
      <c r="L19" s="103" t="s">
        <v>54</v>
      </c>
      <c r="M19" s="103"/>
      <c r="N19" s="103"/>
      <c r="O19" s="103" t="s">
        <v>53</v>
      </c>
      <c r="P19" s="103" t="s">
        <v>53</v>
      </c>
      <c r="Q19" s="103" t="s">
        <v>53</v>
      </c>
      <c r="R19" s="103" t="s">
        <v>53</v>
      </c>
      <c r="S19" s="103"/>
      <c r="T19" s="103" t="s">
        <v>53</v>
      </c>
      <c r="U19" s="103" t="s">
        <v>53</v>
      </c>
      <c r="V19" s="103" t="s">
        <v>53</v>
      </c>
      <c r="W19" s="103" t="s">
        <v>53</v>
      </c>
      <c r="X19" s="103" t="s">
        <v>53</v>
      </c>
      <c r="Y19" s="103" t="s">
        <v>53</v>
      </c>
      <c r="Z19" s="103" t="s">
        <v>53</v>
      </c>
      <c r="AA19" s="103" t="s">
        <v>53</v>
      </c>
      <c r="AB19" s="103"/>
      <c r="AC19" s="103" t="s">
        <v>53</v>
      </c>
    </row>
    <row r="20" spans="1:29" ht="15" x14ac:dyDescent="0.25">
      <c r="A20" s="92" t="s">
        <v>59</v>
      </c>
      <c r="B20" s="92" t="s">
        <v>403</v>
      </c>
      <c r="C20" s="92" t="s">
        <v>1272</v>
      </c>
      <c r="D20" s="92" t="s">
        <v>1273</v>
      </c>
      <c r="E20" s="92" t="s">
        <v>1274</v>
      </c>
      <c r="F20" s="92" t="s">
        <v>58</v>
      </c>
      <c r="G20" s="92">
        <f>SUM(COUNTIFS(H20:AC20,{"Föreläggande";"Föreläggande vid vite";"Anmärkning";"Avstående från ingripande"},$H$9:$AC$9,"&lt;&gt;*KF*"))</f>
        <v>2</v>
      </c>
      <c r="H20" s="103" t="s">
        <v>57</v>
      </c>
      <c r="I20" s="103" t="s">
        <v>53</v>
      </c>
      <c r="J20" s="103" t="s">
        <v>57</v>
      </c>
      <c r="K20" s="103" t="s">
        <v>53</v>
      </c>
      <c r="L20" s="103" t="s">
        <v>53</v>
      </c>
      <c r="M20" s="103"/>
      <c r="N20" s="103"/>
      <c r="O20" s="103" t="s">
        <v>53</v>
      </c>
      <c r="P20" s="103" t="s">
        <v>53</v>
      </c>
      <c r="Q20" s="103" t="s">
        <v>53</v>
      </c>
      <c r="R20" s="103" t="s">
        <v>53</v>
      </c>
      <c r="S20" s="103"/>
      <c r="T20" s="103" t="s">
        <v>53</v>
      </c>
      <c r="U20" s="103" t="s">
        <v>53</v>
      </c>
      <c r="V20" s="103"/>
      <c r="W20" s="103" t="s">
        <v>54</v>
      </c>
      <c r="X20" s="103" t="s">
        <v>54</v>
      </c>
      <c r="Y20" s="103" t="s">
        <v>54</v>
      </c>
      <c r="Z20" s="103" t="s">
        <v>54</v>
      </c>
      <c r="AA20" s="103" t="s">
        <v>54</v>
      </c>
      <c r="AB20" s="103"/>
      <c r="AC20" s="103" t="s">
        <v>53</v>
      </c>
    </row>
    <row r="21" spans="1:29" ht="15" x14ac:dyDescent="0.25">
      <c r="A21" s="92" t="s">
        <v>43</v>
      </c>
      <c r="B21" s="92" t="s">
        <v>387</v>
      </c>
      <c r="C21" s="92" t="s">
        <v>1275</v>
      </c>
      <c r="D21" s="92" t="s">
        <v>1276</v>
      </c>
      <c r="E21" s="92" t="s">
        <v>1277</v>
      </c>
      <c r="F21" s="92" t="s">
        <v>58</v>
      </c>
      <c r="G21" s="92">
        <f>SUM(COUNTIFS(H21:AC21,{"Föreläggande";"Föreläggande vid vite";"Anmärkning";"Avstående från ingripande"},$H$9:$AC$9,"&lt;&gt;*KF*"))</f>
        <v>1</v>
      </c>
      <c r="H21" s="103" t="s">
        <v>54</v>
      </c>
      <c r="I21" s="103" t="s">
        <v>53</v>
      </c>
      <c r="J21" s="103" t="s">
        <v>54</v>
      </c>
      <c r="K21" s="103" t="s">
        <v>53</v>
      </c>
      <c r="L21" s="103" t="s">
        <v>53</v>
      </c>
      <c r="M21" s="103"/>
      <c r="N21" s="103"/>
      <c r="O21" s="103" t="s">
        <v>53</v>
      </c>
      <c r="P21" s="103" t="s">
        <v>53</v>
      </c>
      <c r="Q21" s="103" t="s">
        <v>53</v>
      </c>
      <c r="R21" s="103" t="s">
        <v>53</v>
      </c>
      <c r="S21" s="103"/>
      <c r="T21" s="103" t="s">
        <v>53</v>
      </c>
      <c r="U21" s="103" t="s">
        <v>53</v>
      </c>
      <c r="V21" s="103"/>
      <c r="W21" s="103" t="s">
        <v>53</v>
      </c>
      <c r="X21" s="103" t="s">
        <v>53</v>
      </c>
      <c r="Y21" s="103" t="s">
        <v>53</v>
      </c>
      <c r="Z21" s="103" t="s">
        <v>53</v>
      </c>
      <c r="AA21" s="103" t="s">
        <v>53</v>
      </c>
      <c r="AB21" s="103"/>
      <c r="AC21" s="103" t="s">
        <v>53</v>
      </c>
    </row>
    <row r="22" spans="1:29" ht="15" x14ac:dyDescent="0.25">
      <c r="A22" s="92" t="s">
        <v>43</v>
      </c>
      <c r="B22" s="92" t="s">
        <v>387</v>
      </c>
      <c r="C22" s="92" t="s">
        <v>1278</v>
      </c>
      <c r="D22" s="92" t="s">
        <v>1279</v>
      </c>
      <c r="E22" s="92" t="s">
        <v>1280</v>
      </c>
      <c r="F22" s="92" t="s">
        <v>58</v>
      </c>
      <c r="G22" s="92">
        <f>SUM(COUNTIFS(H22:AC22,{"Föreläggande";"Föreläggande vid vite";"Anmärkning";"Avstående från ingripande"},$H$9:$AC$9,"&lt;&gt;*KF*"))</f>
        <v>1</v>
      </c>
      <c r="H22" s="103" t="s">
        <v>54</v>
      </c>
      <c r="I22" s="103" t="s">
        <v>53</v>
      </c>
      <c r="J22" s="103" t="s">
        <v>54</v>
      </c>
      <c r="K22" s="103" t="s">
        <v>53</v>
      </c>
      <c r="L22" s="103" t="s">
        <v>53</v>
      </c>
      <c r="M22" s="103"/>
      <c r="N22" s="103"/>
      <c r="O22" s="103" t="s">
        <v>53</v>
      </c>
      <c r="P22" s="103" t="s">
        <v>53</v>
      </c>
      <c r="Q22" s="103" t="s">
        <v>53</v>
      </c>
      <c r="R22" s="103" t="s">
        <v>53</v>
      </c>
      <c r="S22" s="103"/>
      <c r="T22" s="103" t="s">
        <v>53</v>
      </c>
      <c r="U22" s="103" t="s">
        <v>53</v>
      </c>
      <c r="V22" s="103"/>
      <c r="W22" s="103" t="s">
        <v>53</v>
      </c>
      <c r="X22" s="103" t="s">
        <v>53</v>
      </c>
      <c r="Y22" s="103" t="s">
        <v>53</v>
      </c>
      <c r="Z22" s="103" t="s">
        <v>53</v>
      </c>
      <c r="AA22" s="103" t="s">
        <v>53</v>
      </c>
      <c r="AB22" s="103"/>
      <c r="AC22" s="103" t="s">
        <v>53</v>
      </c>
    </row>
    <row r="23" spans="1:29" ht="15" x14ac:dyDescent="0.25">
      <c r="A23" s="92" t="s">
        <v>45</v>
      </c>
      <c r="B23" s="92" t="s">
        <v>410</v>
      </c>
      <c r="C23" s="92" t="s">
        <v>1281</v>
      </c>
      <c r="D23" s="92" t="s">
        <v>1282</v>
      </c>
      <c r="E23" s="92" t="s">
        <v>1283</v>
      </c>
      <c r="F23" s="92" t="s">
        <v>58</v>
      </c>
      <c r="G23" s="92">
        <f>SUM(COUNTIFS(H23:AC23,{"Föreläggande";"Föreläggande vid vite";"Anmärkning";"Avstående från ingripande"},$H$9:$AC$9,"&lt;&gt;*KF*"))</f>
        <v>2</v>
      </c>
      <c r="H23" s="103" t="s">
        <v>54</v>
      </c>
      <c r="I23" s="103" t="s">
        <v>53</v>
      </c>
      <c r="J23" s="103" t="s">
        <v>54</v>
      </c>
      <c r="K23" s="103" t="s">
        <v>53</v>
      </c>
      <c r="L23" s="103" t="s">
        <v>54</v>
      </c>
      <c r="M23" s="103"/>
      <c r="N23" s="103"/>
      <c r="O23" s="103" t="s">
        <v>53</v>
      </c>
      <c r="P23" s="103" t="s">
        <v>53</v>
      </c>
      <c r="Q23" s="103" t="s">
        <v>53</v>
      </c>
      <c r="R23" s="103" t="s">
        <v>54</v>
      </c>
      <c r="S23" s="103"/>
      <c r="T23" s="103" t="s">
        <v>53</v>
      </c>
      <c r="U23" s="103" t="s">
        <v>53</v>
      </c>
      <c r="V23" s="103"/>
      <c r="W23" s="103" t="s">
        <v>54</v>
      </c>
      <c r="X23" s="103" t="s">
        <v>53</v>
      </c>
      <c r="Y23" s="103" t="s">
        <v>54</v>
      </c>
      <c r="Z23" s="103" t="s">
        <v>54</v>
      </c>
      <c r="AA23" s="103" t="s">
        <v>54</v>
      </c>
      <c r="AB23" s="103"/>
      <c r="AC23" s="103" t="s">
        <v>53</v>
      </c>
    </row>
    <row r="24" spans="1:29" ht="15" x14ac:dyDescent="0.25">
      <c r="A24" s="92" t="s">
        <v>60</v>
      </c>
      <c r="B24" s="92" t="s">
        <v>380</v>
      </c>
      <c r="C24" s="92" t="s">
        <v>1284</v>
      </c>
      <c r="D24" s="92" t="s">
        <v>1285</v>
      </c>
      <c r="E24" s="92" t="s">
        <v>1286</v>
      </c>
      <c r="F24" s="92" t="s">
        <v>58</v>
      </c>
      <c r="G24" s="92">
        <f>SUM(COUNTIFS(H24:AC24,{"Föreläggande";"Föreläggande vid vite";"Anmärkning";"Avstående från ingripande"},$H$9:$AC$9,"&lt;&gt;*KF*"))</f>
        <v>1</v>
      </c>
      <c r="H24" s="103" t="s">
        <v>54</v>
      </c>
      <c r="I24" s="103" t="s">
        <v>53</v>
      </c>
      <c r="J24" s="103" t="s">
        <v>54</v>
      </c>
      <c r="K24" s="103" t="s">
        <v>53</v>
      </c>
      <c r="L24" s="103" t="s">
        <v>53</v>
      </c>
      <c r="M24" s="103"/>
      <c r="N24" s="103"/>
      <c r="O24" s="103" t="s">
        <v>53</v>
      </c>
      <c r="P24" s="103" t="s">
        <v>53</v>
      </c>
      <c r="Q24" s="103" t="s">
        <v>53</v>
      </c>
      <c r="R24" s="103" t="s">
        <v>54</v>
      </c>
      <c r="S24" s="103"/>
      <c r="T24" s="103" t="s">
        <v>53</v>
      </c>
      <c r="U24" s="103" t="s">
        <v>53</v>
      </c>
      <c r="V24" s="103"/>
      <c r="W24" s="103" t="s">
        <v>53</v>
      </c>
      <c r="X24" s="103" t="s">
        <v>53</v>
      </c>
      <c r="Y24" s="103" t="s">
        <v>53</v>
      </c>
      <c r="Z24" s="103" t="s">
        <v>53</v>
      </c>
      <c r="AA24" s="103" t="s">
        <v>53</v>
      </c>
      <c r="AB24" s="103"/>
      <c r="AC24" s="103" t="s">
        <v>53</v>
      </c>
    </row>
    <row r="25" spans="1:29" ht="15" x14ac:dyDescent="0.25">
      <c r="A25" s="92" t="s">
        <v>48</v>
      </c>
      <c r="B25" s="92" t="s">
        <v>1381</v>
      </c>
      <c r="C25" s="92" t="s">
        <v>1287</v>
      </c>
      <c r="D25" s="92" t="s">
        <v>1288</v>
      </c>
      <c r="E25" s="92" t="s">
        <v>1289</v>
      </c>
      <c r="F25" s="92" t="s">
        <v>58</v>
      </c>
      <c r="G25" s="92">
        <f>SUM(COUNTIFS(H25:AC25,{"Föreläggande";"Föreläggande vid vite";"Anmärkning";"Avstående från ingripande"},$H$9:$AC$9,"&lt;&gt;*KF*"))</f>
        <v>1</v>
      </c>
      <c r="H25" s="103" t="s">
        <v>54</v>
      </c>
      <c r="I25" s="103" t="s">
        <v>53</v>
      </c>
      <c r="J25" s="103" t="s">
        <v>54</v>
      </c>
      <c r="K25" s="103" t="s">
        <v>53</v>
      </c>
      <c r="L25" s="103" t="s">
        <v>53</v>
      </c>
      <c r="M25" s="103"/>
      <c r="N25" s="103"/>
      <c r="O25" s="103" t="s">
        <v>53</v>
      </c>
      <c r="P25" s="103" t="s">
        <v>53</v>
      </c>
      <c r="Q25" s="103" t="s">
        <v>53</v>
      </c>
      <c r="R25" s="103" t="s">
        <v>53</v>
      </c>
      <c r="S25" s="103"/>
      <c r="T25" s="103" t="s">
        <v>53</v>
      </c>
      <c r="U25" s="103" t="s">
        <v>53</v>
      </c>
      <c r="V25" s="103"/>
      <c r="W25" s="103" t="s">
        <v>53</v>
      </c>
      <c r="X25" s="103" t="s">
        <v>53</v>
      </c>
      <c r="Y25" s="103" t="s">
        <v>53</v>
      </c>
      <c r="Z25" s="103" t="s">
        <v>53</v>
      </c>
      <c r="AA25" s="103" t="s">
        <v>53</v>
      </c>
      <c r="AB25" s="103"/>
      <c r="AC25" s="103" t="s">
        <v>53</v>
      </c>
    </row>
    <row r="26" spans="1:29" ht="15" x14ac:dyDescent="0.25">
      <c r="A26" s="92" t="s">
        <v>52</v>
      </c>
      <c r="B26" s="92" t="s">
        <v>95</v>
      </c>
      <c r="C26" s="92" t="s">
        <v>1290</v>
      </c>
      <c r="D26" s="92" t="s">
        <v>1291</v>
      </c>
      <c r="E26" s="92" t="s">
        <v>1292</v>
      </c>
      <c r="F26" s="92" t="s">
        <v>58</v>
      </c>
      <c r="G26" s="92">
        <f>SUM(COUNTIFS(H26:AC26,{"Föreläggande";"Föreläggande vid vite";"Anmärkning";"Avstående från ingripande"},$H$9:$AC$9,"&lt;&gt;*KF*"))</f>
        <v>2</v>
      </c>
      <c r="H26" s="103" t="s">
        <v>54</v>
      </c>
      <c r="I26" s="103" t="s">
        <v>53</v>
      </c>
      <c r="J26" s="103" t="s">
        <v>53</v>
      </c>
      <c r="K26" s="103" t="s">
        <v>53</v>
      </c>
      <c r="L26" s="103" t="s">
        <v>54</v>
      </c>
      <c r="M26" s="103"/>
      <c r="N26" s="103"/>
      <c r="O26" s="103" t="s">
        <v>53</v>
      </c>
      <c r="P26" s="103" t="s">
        <v>53</v>
      </c>
      <c r="Q26" s="103" t="s">
        <v>53</v>
      </c>
      <c r="R26" s="103" t="s">
        <v>53</v>
      </c>
      <c r="S26" s="103"/>
      <c r="T26" s="103" t="s">
        <v>53</v>
      </c>
      <c r="U26" s="103" t="s">
        <v>53</v>
      </c>
      <c r="V26" s="103" t="s">
        <v>53</v>
      </c>
      <c r="W26" s="103" t="s">
        <v>56</v>
      </c>
      <c r="X26" s="103" t="s">
        <v>53</v>
      </c>
      <c r="Y26" s="103" t="s">
        <v>56</v>
      </c>
      <c r="Z26" s="103" t="s">
        <v>56</v>
      </c>
      <c r="AA26" s="103" t="s">
        <v>56</v>
      </c>
      <c r="AB26" s="103"/>
      <c r="AC26" s="103" t="s">
        <v>53</v>
      </c>
    </row>
    <row r="27" spans="1:29" ht="15" x14ac:dyDescent="0.25">
      <c r="A27" s="92" t="s">
        <v>41</v>
      </c>
      <c r="B27" s="92" t="s">
        <v>90</v>
      </c>
      <c r="C27" s="92" t="s">
        <v>1293</v>
      </c>
      <c r="D27" s="92" t="s">
        <v>1294</v>
      </c>
      <c r="E27" s="92" t="s">
        <v>1295</v>
      </c>
      <c r="F27" s="92" t="s">
        <v>58</v>
      </c>
      <c r="G27" s="92">
        <f>SUM(COUNTIFS(H27:AC27,{"Föreläggande";"Föreläggande vid vite";"Anmärkning";"Avstående från ingripande"},$H$9:$AC$9,"&lt;&gt;*KF*"))</f>
        <v>2</v>
      </c>
      <c r="H27" s="103" t="s">
        <v>54</v>
      </c>
      <c r="I27" s="103" t="s">
        <v>53</v>
      </c>
      <c r="J27" s="103" t="s">
        <v>53</v>
      </c>
      <c r="K27" s="103" t="s">
        <v>54</v>
      </c>
      <c r="L27" s="103" t="s">
        <v>54</v>
      </c>
      <c r="M27" s="103"/>
      <c r="N27" s="103"/>
      <c r="O27" s="103" t="s">
        <v>53</v>
      </c>
      <c r="P27" s="103" t="s">
        <v>53</v>
      </c>
      <c r="Q27" s="103" t="s">
        <v>53</v>
      </c>
      <c r="R27" s="103" t="s">
        <v>53</v>
      </c>
      <c r="S27" s="103"/>
      <c r="T27" s="103" t="s">
        <v>53</v>
      </c>
      <c r="U27" s="103" t="s">
        <v>53</v>
      </c>
      <c r="V27" s="103"/>
      <c r="W27" s="103" t="s">
        <v>54</v>
      </c>
      <c r="X27" s="103" t="s">
        <v>54</v>
      </c>
      <c r="Y27" s="103" t="s">
        <v>54</v>
      </c>
      <c r="Z27" s="103" t="s">
        <v>54</v>
      </c>
      <c r="AA27" s="103" t="s">
        <v>54</v>
      </c>
      <c r="AB27" s="103"/>
      <c r="AC27" s="103" t="s">
        <v>53</v>
      </c>
    </row>
    <row r="28" spans="1:29" ht="15" x14ac:dyDescent="0.25">
      <c r="A28" s="92" t="s">
        <v>43</v>
      </c>
      <c r="B28" s="92" t="s">
        <v>86</v>
      </c>
      <c r="C28" s="92" t="s">
        <v>1296</v>
      </c>
      <c r="D28" s="92" t="s">
        <v>1297</v>
      </c>
      <c r="E28" s="92" t="s">
        <v>1298</v>
      </c>
      <c r="F28" s="92" t="s">
        <v>58</v>
      </c>
      <c r="G28" s="92">
        <f>SUM(COUNTIFS(H28:AC28,{"Föreläggande";"Föreläggande vid vite";"Anmärkning";"Avstående från ingripande"},$H$9:$AC$9,"&lt;&gt;*KF*"))</f>
        <v>1</v>
      </c>
      <c r="H28" s="103" t="s">
        <v>54</v>
      </c>
      <c r="I28" s="103" t="s">
        <v>53</v>
      </c>
      <c r="J28" s="103" t="s">
        <v>54</v>
      </c>
      <c r="K28" s="103" t="s">
        <v>53</v>
      </c>
      <c r="L28" s="103" t="s">
        <v>53</v>
      </c>
      <c r="M28" s="103"/>
      <c r="N28" s="103"/>
      <c r="O28" s="103" t="s">
        <v>53</v>
      </c>
      <c r="P28" s="103" t="s">
        <v>53</v>
      </c>
      <c r="Q28" s="103" t="s">
        <v>53</v>
      </c>
      <c r="R28" s="103" t="s">
        <v>53</v>
      </c>
      <c r="S28" s="103"/>
      <c r="T28" s="103" t="s">
        <v>53</v>
      </c>
      <c r="U28" s="103" t="s">
        <v>53</v>
      </c>
      <c r="V28" s="103"/>
      <c r="W28" s="103" t="s">
        <v>53</v>
      </c>
      <c r="X28" s="103" t="s">
        <v>53</v>
      </c>
      <c r="Y28" s="103" t="s">
        <v>53</v>
      </c>
      <c r="Z28" s="103" t="s">
        <v>53</v>
      </c>
      <c r="AA28" s="103" t="s">
        <v>53</v>
      </c>
      <c r="AB28" s="103"/>
      <c r="AC28" s="103" t="s">
        <v>53</v>
      </c>
    </row>
    <row r="29" spans="1:29" ht="15" x14ac:dyDescent="0.25">
      <c r="A29" s="92" t="s">
        <v>43</v>
      </c>
      <c r="B29" s="92" t="s">
        <v>474</v>
      </c>
      <c r="C29" s="92" t="s">
        <v>1299</v>
      </c>
      <c r="D29" s="92" t="s">
        <v>1300</v>
      </c>
      <c r="E29" s="92" t="s">
        <v>1301</v>
      </c>
      <c r="F29" s="92" t="s">
        <v>58</v>
      </c>
      <c r="G29" s="92">
        <f>SUM(COUNTIFS(H29:AC29,{"Föreläggande";"Föreläggande vid vite";"Anmärkning";"Avstående från ingripande"},$H$9:$AC$9,"&lt;&gt;*KF*"))</f>
        <v>0</v>
      </c>
      <c r="H29" s="103" t="s">
        <v>53</v>
      </c>
      <c r="I29" s="103" t="s">
        <v>53</v>
      </c>
      <c r="J29" s="103" t="s">
        <v>53</v>
      </c>
      <c r="K29" s="103" t="s">
        <v>53</v>
      </c>
      <c r="L29" s="103" t="s">
        <v>53</v>
      </c>
      <c r="M29" s="103"/>
      <c r="N29" s="103"/>
      <c r="O29" s="103" t="s">
        <v>53</v>
      </c>
      <c r="P29" s="103" t="s">
        <v>53</v>
      </c>
      <c r="Q29" s="103" t="s">
        <v>53</v>
      </c>
      <c r="R29" s="103" t="s">
        <v>53</v>
      </c>
      <c r="S29" s="103"/>
      <c r="T29" s="103" t="s">
        <v>53</v>
      </c>
      <c r="U29" s="103" t="s">
        <v>53</v>
      </c>
      <c r="V29" s="103"/>
      <c r="W29" s="103" t="s">
        <v>53</v>
      </c>
      <c r="X29" s="103" t="s">
        <v>53</v>
      </c>
      <c r="Y29" s="103" t="s">
        <v>53</v>
      </c>
      <c r="Z29" s="103" t="s">
        <v>53</v>
      </c>
      <c r="AA29" s="103" t="s">
        <v>53</v>
      </c>
      <c r="AB29" s="103"/>
      <c r="AC29" s="103" t="s">
        <v>53</v>
      </c>
    </row>
    <row r="30" spans="1:29" ht="15" x14ac:dyDescent="0.25">
      <c r="A30" s="92" t="s">
        <v>51</v>
      </c>
      <c r="B30" s="92" t="s">
        <v>489</v>
      </c>
      <c r="C30" s="92" t="s">
        <v>1302</v>
      </c>
      <c r="D30" s="92" t="s">
        <v>1303</v>
      </c>
      <c r="E30" s="92" t="s">
        <v>1304</v>
      </c>
      <c r="F30" s="92" t="s">
        <v>58</v>
      </c>
      <c r="G30" s="92">
        <f>SUM(COUNTIFS(H30:AC30,{"Föreläggande";"Föreläggande vid vite";"Anmärkning";"Avstående från ingripande"},$H$9:$AC$9,"&lt;&gt;*KF*"))</f>
        <v>0</v>
      </c>
      <c r="H30" s="103" t="s">
        <v>53</v>
      </c>
      <c r="I30" s="103" t="s">
        <v>53</v>
      </c>
      <c r="J30" s="103" t="s">
        <v>53</v>
      </c>
      <c r="K30" s="103" t="s">
        <v>53</v>
      </c>
      <c r="L30" s="103" t="s">
        <v>53</v>
      </c>
      <c r="M30" s="103"/>
      <c r="N30" s="103"/>
      <c r="O30" s="103" t="s">
        <v>53</v>
      </c>
      <c r="P30" s="103" t="s">
        <v>53</v>
      </c>
      <c r="Q30" s="103" t="s">
        <v>53</v>
      </c>
      <c r="R30" s="103" t="s">
        <v>53</v>
      </c>
      <c r="S30" s="103"/>
      <c r="T30" s="103" t="s">
        <v>53</v>
      </c>
      <c r="U30" s="103" t="s">
        <v>53</v>
      </c>
      <c r="V30" s="103"/>
      <c r="W30" s="103" t="s">
        <v>53</v>
      </c>
      <c r="X30" s="103" t="s">
        <v>53</v>
      </c>
      <c r="Y30" s="103" t="s">
        <v>53</v>
      </c>
      <c r="Z30" s="103" t="s">
        <v>53</v>
      </c>
      <c r="AA30" s="103" t="s">
        <v>53</v>
      </c>
      <c r="AB30" s="103"/>
      <c r="AC30" s="103" t="s">
        <v>53</v>
      </c>
    </row>
    <row r="31" spans="1:29" ht="15" x14ac:dyDescent="0.25">
      <c r="A31" s="92" t="s">
        <v>43</v>
      </c>
      <c r="B31" s="92" t="s">
        <v>1635</v>
      </c>
      <c r="C31" s="92" t="s">
        <v>1305</v>
      </c>
      <c r="D31" s="92" t="s">
        <v>1306</v>
      </c>
      <c r="E31" s="92" t="s">
        <v>1307</v>
      </c>
      <c r="F31" s="92" t="s">
        <v>58</v>
      </c>
      <c r="G31" s="92">
        <f>SUM(COUNTIFS(H31:AC31,{"Föreläggande";"Föreläggande vid vite";"Anmärkning";"Avstående från ingripande"},$H$9:$AC$9,"&lt;&gt;*KF*"))</f>
        <v>0</v>
      </c>
      <c r="H31" s="103" t="s">
        <v>53</v>
      </c>
      <c r="I31" s="103" t="s">
        <v>53</v>
      </c>
      <c r="J31" s="103" t="s">
        <v>53</v>
      </c>
      <c r="K31" s="103" t="s">
        <v>53</v>
      </c>
      <c r="L31" s="103" t="s">
        <v>53</v>
      </c>
      <c r="M31" s="103"/>
      <c r="N31" s="103"/>
      <c r="O31" s="103" t="s">
        <v>53</v>
      </c>
      <c r="P31" s="103" t="s">
        <v>53</v>
      </c>
      <c r="Q31" s="103" t="s">
        <v>53</v>
      </c>
      <c r="R31" s="103" t="s">
        <v>53</v>
      </c>
      <c r="S31" s="103"/>
      <c r="T31" s="103" t="s">
        <v>53</v>
      </c>
      <c r="U31" s="103" t="s">
        <v>53</v>
      </c>
      <c r="V31" s="103" t="s">
        <v>53</v>
      </c>
      <c r="W31" s="103" t="s">
        <v>53</v>
      </c>
      <c r="X31" s="103" t="s">
        <v>53</v>
      </c>
      <c r="Y31" s="103" t="s">
        <v>53</v>
      </c>
      <c r="Z31" s="103" t="s">
        <v>53</v>
      </c>
      <c r="AA31" s="103" t="s">
        <v>53</v>
      </c>
      <c r="AB31" s="103"/>
      <c r="AC31" s="103" t="s">
        <v>53</v>
      </c>
    </row>
    <row r="32" spans="1:29" ht="15" x14ac:dyDescent="0.25">
      <c r="A32" s="92" t="s">
        <v>43</v>
      </c>
      <c r="B32" s="92" t="s">
        <v>1635</v>
      </c>
      <c r="C32" s="92" t="s">
        <v>1308</v>
      </c>
      <c r="D32" s="92" t="s">
        <v>1309</v>
      </c>
      <c r="E32" s="92" t="s">
        <v>1310</v>
      </c>
      <c r="F32" s="92" t="s">
        <v>58</v>
      </c>
      <c r="G32" s="92">
        <f>SUM(COUNTIFS(H32:AC32,{"Föreläggande";"Föreläggande vid vite";"Anmärkning";"Avstående från ingripande"},$H$9:$AC$9,"&lt;&gt;*KF*"))</f>
        <v>0</v>
      </c>
      <c r="H32" s="103" t="s">
        <v>53</v>
      </c>
      <c r="I32" s="103" t="s">
        <v>53</v>
      </c>
      <c r="J32" s="103" t="s">
        <v>53</v>
      </c>
      <c r="K32" s="103" t="s">
        <v>53</v>
      </c>
      <c r="L32" s="103" t="s">
        <v>53</v>
      </c>
      <c r="M32" s="103"/>
      <c r="N32" s="103"/>
      <c r="O32" s="103" t="s">
        <v>53</v>
      </c>
      <c r="P32" s="103" t="s">
        <v>53</v>
      </c>
      <c r="Q32" s="103" t="s">
        <v>53</v>
      </c>
      <c r="R32" s="103" t="s">
        <v>53</v>
      </c>
      <c r="S32" s="103"/>
      <c r="T32" s="103" t="s">
        <v>53</v>
      </c>
      <c r="U32" s="103" t="s">
        <v>53</v>
      </c>
      <c r="V32" s="103" t="s">
        <v>53</v>
      </c>
      <c r="W32" s="103" t="s">
        <v>53</v>
      </c>
      <c r="X32" s="103" t="s">
        <v>53</v>
      </c>
      <c r="Y32" s="103" t="s">
        <v>53</v>
      </c>
      <c r="Z32" s="103" t="s">
        <v>53</v>
      </c>
      <c r="AA32" s="103" t="s">
        <v>53</v>
      </c>
      <c r="AB32" s="103"/>
      <c r="AC32" s="103" t="s">
        <v>53</v>
      </c>
    </row>
    <row r="33" spans="1:29" ht="15" x14ac:dyDescent="0.25">
      <c r="A33" s="92" t="s">
        <v>43</v>
      </c>
      <c r="B33" s="92" t="s">
        <v>84</v>
      </c>
      <c r="C33" s="92" t="s">
        <v>1311</v>
      </c>
      <c r="D33" s="92" t="s">
        <v>1312</v>
      </c>
      <c r="E33" s="92" t="s">
        <v>1313</v>
      </c>
      <c r="F33" s="92" t="s">
        <v>58</v>
      </c>
      <c r="G33" s="92">
        <f>SUM(COUNTIFS(H33:AC33,{"Föreläggande";"Föreläggande vid vite";"Anmärkning";"Avstående från ingripande"},$H$9:$AC$9,"&lt;&gt;*KF*"))</f>
        <v>2</v>
      </c>
      <c r="H33" s="103" t="s">
        <v>54</v>
      </c>
      <c r="I33" s="103" t="s">
        <v>53</v>
      </c>
      <c r="J33" s="103" t="s">
        <v>54</v>
      </c>
      <c r="K33" s="103" t="s">
        <v>53</v>
      </c>
      <c r="L33" s="103" t="s">
        <v>54</v>
      </c>
      <c r="M33" s="103"/>
      <c r="N33" s="103"/>
      <c r="O33" s="103" t="s">
        <v>53</v>
      </c>
      <c r="P33" s="103" t="s">
        <v>53</v>
      </c>
      <c r="Q33" s="103" t="s">
        <v>53</v>
      </c>
      <c r="R33" s="103" t="s">
        <v>53</v>
      </c>
      <c r="S33" s="103"/>
      <c r="T33" s="103" t="s">
        <v>53</v>
      </c>
      <c r="U33" s="103" t="s">
        <v>53</v>
      </c>
      <c r="V33" s="103" t="s">
        <v>53</v>
      </c>
      <c r="W33" s="103" t="s">
        <v>54</v>
      </c>
      <c r="X33" s="103" t="s">
        <v>53</v>
      </c>
      <c r="Y33" s="103" t="s">
        <v>54</v>
      </c>
      <c r="Z33" s="103" t="s">
        <v>54</v>
      </c>
      <c r="AA33" s="103" t="s">
        <v>54</v>
      </c>
      <c r="AB33" s="103"/>
      <c r="AC33" s="103" t="s">
        <v>53</v>
      </c>
    </row>
    <row r="34" spans="1:29" ht="15" x14ac:dyDescent="0.25">
      <c r="A34" s="92" t="s">
        <v>49</v>
      </c>
      <c r="B34" s="92" t="s">
        <v>2003</v>
      </c>
      <c r="C34" s="92" t="s">
        <v>1314</v>
      </c>
      <c r="D34" s="92" t="s">
        <v>373</v>
      </c>
      <c r="E34" s="92" t="s">
        <v>503</v>
      </c>
      <c r="F34" s="92" t="s">
        <v>33</v>
      </c>
      <c r="G34" s="92">
        <f>SUM(COUNTIFS(H34:AC34,{"Föreläggande";"Föreläggande vid vite";"Anmärkning";"Avstående från ingripande"},$H$9:$AC$9,"&lt;&gt;*KF*"))</f>
        <v>0</v>
      </c>
      <c r="H34" s="103" t="s">
        <v>53</v>
      </c>
      <c r="I34" s="103" t="s">
        <v>53</v>
      </c>
      <c r="J34" s="103" t="s">
        <v>53</v>
      </c>
      <c r="K34" s="103" t="s">
        <v>53</v>
      </c>
      <c r="L34" s="103" t="s">
        <v>53</v>
      </c>
      <c r="M34" s="103" t="s">
        <v>53</v>
      </c>
      <c r="N34" s="103" t="s">
        <v>53</v>
      </c>
      <c r="O34" s="103" t="s">
        <v>53</v>
      </c>
      <c r="P34" s="103" t="s">
        <v>53</v>
      </c>
      <c r="Q34" s="103" t="s">
        <v>53</v>
      </c>
      <c r="R34" s="103" t="s">
        <v>53</v>
      </c>
      <c r="S34" s="103" t="s">
        <v>53</v>
      </c>
      <c r="T34" s="103"/>
      <c r="U34" s="103"/>
      <c r="V34" s="103"/>
      <c r="W34" s="103" t="s">
        <v>53</v>
      </c>
      <c r="X34" s="103" t="s">
        <v>53</v>
      </c>
      <c r="Y34" s="103" t="s">
        <v>53</v>
      </c>
      <c r="Z34" s="103" t="s">
        <v>53</v>
      </c>
      <c r="AA34" s="103" t="s">
        <v>53</v>
      </c>
      <c r="AB34" s="103" t="s">
        <v>53</v>
      </c>
      <c r="AC34" s="103" t="s">
        <v>53</v>
      </c>
    </row>
    <row r="35" spans="1:29" ht="15" x14ac:dyDescent="0.25">
      <c r="A35" s="92" t="s">
        <v>44</v>
      </c>
      <c r="B35" s="92" t="s">
        <v>2005</v>
      </c>
      <c r="C35" s="92" t="s">
        <v>1315</v>
      </c>
      <c r="D35" s="92" t="s">
        <v>375</v>
      </c>
      <c r="E35" s="92" t="s">
        <v>505</v>
      </c>
      <c r="F35" s="92" t="s">
        <v>33</v>
      </c>
      <c r="G35" s="92">
        <f>SUM(COUNTIFS(H35:AC35,{"Föreläggande";"Föreläggande vid vite";"Anmärkning";"Avstående från ingripande"},$H$9:$AC$9,"&lt;&gt;*KF*"))</f>
        <v>1</v>
      </c>
      <c r="H35" s="103" t="s">
        <v>54</v>
      </c>
      <c r="I35" s="103" t="s">
        <v>53</v>
      </c>
      <c r="J35" s="103" t="s">
        <v>53</v>
      </c>
      <c r="K35" s="103" t="s">
        <v>54</v>
      </c>
      <c r="L35" s="103" t="s">
        <v>53</v>
      </c>
      <c r="M35" s="103" t="s">
        <v>53</v>
      </c>
      <c r="N35" s="103" t="s">
        <v>53</v>
      </c>
      <c r="O35" s="103" t="s">
        <v>53</v>
      </c>
      <c r="P35" s="103" t="s">
        <v>54</v>
      </c>
      <c r="Q35" s="103" t="s">
        <v>53</v>
      </c>
      <c r="R35" s="103" t="s">
        <v>53</v>
      </c>
      <c r="S35" s="103" t="s">
        <v>53</v>
      </c>
      <c r="T35" s="103"/>
      <c r="U35" s="103"/>
      <c r="V35" s="103"/>
      <c r="W35" s="103" t="s">
        <v>53</v>
      </c>
      <c r="X35" s="103" t="s">
        <v>53</v>
      </c>
      <c r="Y35" s="103" t="s">
        <v>53</v>
      </c>
      <c r="Z35" s="103" t="s">
        <v>53</v>
      </c>
      <c r="AA35" s="103" t="s">
        <v>53</v>
      </c>
      <c r="AB35" s="103" t="s">
        <v>53</v>
      </c>
      <c r="AC35" s="103" t="s">
        <v>53</v>
      </c>
    </row>
    <row r="36" spans="1:29" ht="15" x14ac:dyDescent="0.25">
      <c r="A36" s="92" t="s">
        <v>51</v>
      </c>
      <c r="B36" s="92" t="s">
        <v>2006</v>
      </c>
      <c r="C36" s="92" t="s">
        <v>1316</v>
      </c>
      <c r="D36" s="92" t="s">
        <v>506</v>
      </c>
      <c r="E36" s="92" t="s">
        <v>507</v>
      </c>
      <c r="F36" s="92" t="s">
        <v>33</v>
      </c>
      <c r="G36" s="92">
        <f>SUM(COUNTIFS(H36:AC36,{"Föreläggande";"Föreläggande vid vite";"Anmärkning";"Avstående från ingripande"},$H$9:$AC$9,"&lt;&gt;*KF*"))</f>
        <v>1</v>
      </c>
      <c r="H36" s="103" t="s">
        <v>53</v>
      </c>
      <c r="I36" s="103" t="s">
        <v>53</v>
      </c>
      <c r="J36" s="103" t="s">
        <v>53</v>
      </c>
      <c r="K36" s="103" t="s">
        <v>53</v>
      </c>
      <c r="L36" s="103" t="s">
        <v>53</v>
      </c>
      <c r="M36" s="103" t="s">
        <v>53</v>
      </c>
      <c r="N36" s="103" t="s">
        <v>53</v>
      </c>
      <c r="O36" s="103" t="s">
        <v>53</v>
      </c>
      <c r="P36" s="103" t="s">
        <v>53</v>
      </c>
      <c r="Q36" s="103" t="s">
        <v>53</v>
      </c>
      <c r="R36" s="103" t="s">
        <v>53</v>
      </c>
      <c r="S36" s="103" t="s">
        <v>53</v>
      </c>
      <c r="T36" s="103"/>
      <c r="U36" s="103"/>
      <c r="V36" s="103"/>
      <c r="W36" s="103" t="s">
        <v>54</v>
      </c>
      <c r="X36" s="103" t="s">
        <v>54</v>
      </c>
      <c r="Y36" s="103" t="s">
        <v>54</v>
      </c>
      <c r="Z36" s="103" t="s">
        <v>53</v>
      </c>
      <c r="AA36" s="103" t="s">
        <v>53</v>
      </c>
      <c r="AB36" s="103" t="s">
        <v>53</v>
      </c>
      <c r="AC36" s="103" t="s">
        <v>53</v>
      </c>
    </row>
    <row r="37" spans="1:29" ht="15" x14ac:dyDescent="0.25">
      <c r="A37" s="92" t="s">
        <v>41</v>
      </c>
      <c r="B37" s="92" t="s">
        <v>32</v>
      </c>
      <c r="C37" s="92" t="s">
        <v>1317</v>
      </c>
      <c r="D37" s="92" t="s">
        <v>1318</v>
      </c>
      <c r="E37" s="92" t="s">
        <v>1319</v>
      </c>
      <c r="F37" s="92" t="s">
        <v>37</v>
      </c>
      <c r="G37" s="92">
        <f>SUM(COUNTIFS(H37:AC37,{"Föreläggande";"Föreläggande vid vite";"Anmärkning";"Avstående från ingripande"},$H$9:$AC$9,"&lt;&gt;*KF*"))</f>
        <v>1</v>
      </c>
      <c r="H37" s="103" t="s">
        <v>54</v>
      </c>
      <c r="I37" s="103" t="s">
        <v>53</v>
      </c>
      <c r="J37" s="103" t="s">
        <v>53</v>
      </c>
      <c r="K37" s="103" t="s">
        <v>53</v>
      </c>
      <c r="L37" s="103" t="s">
        <v>54</v>
      </c>
      <c r="M37" s="103"/>
      <c r="N37" s="103"/>
      <c r="O37" s="103" t="s">
        <v>53</v>
      </c>
      <c r="P37" s="103" t="s">
        <v>53</v>
      </c>
      <c r="Q37" s="103" t="s">
        <v>53</v>
      </c>
      <c r="R37" s="103" t="s">
        <v>53</v>
      </c>
      <c r="S37" s="103"/>
      <c r="T37" s="103" t="s">
        <v>53</v>
      </c>
      <c r="U37" s="103" t="s">
        <v>53</v>
      </c>
      <c r="V37" s="103"/>
      <c r="W37" s="103" t="s">
        <v>53</v>
      </c>
      <c r="X37" s="103" t="s">
        <v>53</v>
      </c>
      <c r="Y37" s="103" t="s">
        <v>53</v>
      </c>
      <c r="Z37" s="103" t="s">
        <v>53</v>
      </c>
      <c r="AA37" s="103" t="s">
        <v>53</v>
      </c>
      <c r="AB37" s="103"/>
      <c r="AC37" s="103" t="s">
        <v>53</v>
      </c>
    </row>
    <row r="38" spans="1:29" ht="15" x14ac:dyDescent="0.25">
      <c r="A38" s="92" t="s">
        <v>41</v>
      </c>
      <c r="B38" s="92" t="s">
        <v>32</v>
      </c>
      <c r="C38" s="92" t="s">
        <v>1320</v>
      </c>
      <c r="D38" s="92" t="s">
        <v>1321</v>
      </c>
      <c r="E38" s="92" t="s">
        <v>1322</v>
      </c>
      <c r="F38" s="92" t="s">
        <v>37</v>
      </c>
      <c r="G38" s="92">
        <f>SUM(COUNTIFS(H38:AC38,{"Föreläggande";"Föreläggande vid vite";"Anmärkning";"Avstående från ingripande"},$H$9:$AC$9,"&lt;&gt;*KF*"))</f>
        <v>0</v>
      </c>
      <c r="H38" s="103" t="s">
        <v>53</v>
      </c>
      <c r="I38" s="103" t="s">
        <v>53</v>
      </c>
      <c r="J38" s="103" t="s">
        <v>53</v>
      </c>
      <c r="K38" s="103" t="s">
        <v>53</v>
      </c>
      <c r="L38" s="103" t="s">
        <v>53</v>
      </c>
      <c r="M38" s="103"/>
      <c r="N38" s="103"/>
      <c r="O38" s="103" t="s">
        <v>53</v>
      </c>
      <c r="P38" s="103" t="s">
        <v>53</v>
      </c>
      <c r="Q38" s="103" t="s">
        <v>53</v>
      </c>
      <c r="R38" s="103" t="s">
        <v>53</v>
      </c>
      <c r="S38" s="103"/>
      <c r="T38" s="103" t="s">
        <v>53</v>
      </c>
      <c r="U38" s="103" t="s">
        <v>53</v>
      </c>
      <c r="V38" s="103"/>
      <c r="W38" s="103" t="s">
        <v>53</v>
      </c>
      <c r="X38" s="103" t="s">
        <v>53</v>
      </c>
      <c r="Y38" s="103" t="s">
        <v>53</v>
      </c>
      <c r="Z38" s="103" t="s">
        <v>53</v>
      </c>
      <c r="AA38" s="103" t="s">
        <v>53</v>
      </c>
      <c r="AB38" s="103"/>
      <c r="AC38" s="103" t="s">
        <v>53</v>
      </c>
    </row>
    <row r="39" spans="1:29" ht="15" x14ac:dyDescent="0.25">
      <c r="A39" s="92" t="s">
        <v>48</v>
      </c>
      <c r="B39" s="92" t="s">
        <v>83</v>
      </c>
      <c r="C39" s="92" t="s">
        <v>1323</v>
      </c>
      <c r="D39" s="92" t="s">
        <v>518</v>
      </c>
      <c r="E39" s="92" t="s">
        <v>519</v>
      </c>
      <c r="F39" s="92" t="s">
        <v>33</v>
      </c>
      <c r="G39" s="92">
        <f>SUM(COUNTIFS(H39:AC39,{"Föreläggande";"Föreläggande vid vite";"Anmärkning";"Avstående från ingripande"},$H$9:$AC$9,"&lt;&gt;*KF*"))</f>
        <v>0</v>
      </c>
      <c r="H39" s="103" t="s">
        <v>53</v>
      </c>
      <c r="I39" s="103" t="s">
        <v>53</v>
      </c>
      <c r="J39" s="103" t="s">
        <v>53</v>
      </c>
      <c r="K39" s="103" t="s">
        <v>53</v>
      </c>
      <c r="L39" s="103" t="s">
        <v>53</v>
      </c>
      <c r="M39" s="103" t="s">
        <v>53</v>
      </c>
      <c r="N39" s="103" t="s">
        <v>53</v>
      </c>
      <c r="O39" s="103" t="s">
        <v>53</v>
      </c>
      <c r="P39" s="103" t="s">
        <v>53</v>
      </c>
      <c r="Q39" s="103" t="s">
        <v>53</v>
      </c>
      <c r="R39" s="103" t="s">
        <v>53</v>
      </c>
      <c r="S39" s="103" t="s">
        <v>53</v>
      </c>
      <c r="T39" s="103"/>
      <c r="U39" s="103"/>
      <c r="V39" s="103"/>
      <c r="W39" s="103" t="s">
        <v>53</v>
      </c>
      <c r="X39" s="103" t="s">
        <v>53</v>
      </c>
      <c r="Y39" s="103" t="s">
        <v>53</v>
      </c>
      <c r="Z39" s="103" t="s">
        <v>53</v>
      </c>
      <c r="AA39" s="103" t="s">
        <v>53</v>
      </c>
      <c r="AB39" s="103" t="s">
        <v>53</v>
      </c>
      <c r="AC39" s="103" t="s">
        <v>53</v>
      </c>
    </row>
    <row r="40" spans="1:29" ht="15" x14ac:dyDescent="0.25">
      <c r="A40" s="92" t="s">
        <v>41</v>
      </c>
      <c r="B40" s="92" t="s">
        <v>376</v>
      </c>
      <c r="C40" s="92" t="s">
        <v>1324</v>
      </c>
      <c r="D40" s="92" t="s">
        <v>448</v>
      </c>
      <c r="E40" s="92" t="s">
        <v>520</v>
      </c>
      <c r="F40" s="92" t="s">
        <v>33</v>
      </c>
      <c r="G40" s="92">
        <f>SUM(COUNTIFS(H40:AC40,{"Föreläggande";"Föreläggande vid vite";"Anmärkning";"Avstående från ingripande"},$H$9:$AC$9,"&lt;&gt;*KF*"))</f>
        <v>0</v>
      </c>
      <c r="H40" s="103" t="s">
        <v>53</v>
      </c>
      <c r="I40" s="103" t="s">
        <v>53</v>
      </c>
      <c r="J40" s="103" t="s">
        <v>53</v>
      </c>
      <c r="K40" s="103" t="s">
        <v>53</v>
      </c>
      <c r="L40" s="103" t="s">
        <v>53</v>
      </c>
      <c r="M40" s="103" t="s">
        <v>53</v>
      </c>
      <c r="N40" s="103" t="s">
        <v>53</v>
      </c>
      <c r="O40" s="103" t="s">
        <v>53</v>
      </c>
      <c r="P40" s="103" t="s">
        <v>53</v>
      </c>
      <c r="Q40" s="103" t="s">
        <v>53</v>
      </c>
      <c r="R40" s="103" t="s">
        <v>53</v>
      </c>
      <c r="S40" s="103" t="s">
        <v>53</v>
      </c>
      <c r="T40" s="103"/>
      <c r="U40" s="103"/>
      <c r="V40" s="103" t="s">
        <v>53</v>
      </c>
      <c r="W40" s="103" t="s">
        <v>53</v>
      </c>
      <c r="X40" s="103" t="s">
        <v>53</v>
      </c>
      <c r="Y40" s="103" t="s">
        <v>53</v>
      </c>
      <c r="Z40" s="103" t="s">
        <v>53</v>
      </c>
      <c r="AA40" s="103" t="s">
        <v>53</v>
      </c>
      <c r="AB40" s="103" t="s">
        <v>53</v>
      </c>
      <c r="AC40" s="103" t="s">
        <v>53</v>
      </c>
    </row>
    <row r="41" spans="1:29" ht="15" x14ac:dyDescent="0.25">
      <c r="A41" s="92" t="s">
        <v>41</v>
      </c>
      <c r="B41" s="92" t="s">
        <v>377</v>
      </c>
      <c r="C41" s="92" t="s">
        <v>1325</v>
      </c>
      <c r="D41" s="92" t="s">
        <v>455</v>
      </c>
      <c r="E41" s="92" t="s">
        <v>521</v>
      </c>
      <c r="F41" s="92" t="s">
        <v>33</v>
      </c>
      <c r="G41" s="92">
        <f>SUM(COUNTIFS(H41:AC41,{"Föreläggande";"Föreläggande vid vite";"Anmärkning";"Avstående från ingripande"},$H$9:$AC$9,"&lt;&gt;*KF*"))</f>
        <v>0</v>
      </c>
      <c r="H41" s="103" t="s">
        <v>53</v>
      </c>
      <c r="I41" s="103" t="s">
        <v>53</v>
      </c>
      <c r="J41" s="103" t="s">
        <v>53</v>
      </c>
      <c r="K41" s="103" t="s">
        <v>53</v>
      </c>
      <c r="L41" s="103" t="s">
        <v>53</v>
      </c>
      <c r="M41" s="103" t="s">
        <v>53</v>
      </c>
      <c r="N41" s="103" t="s">
        <v>53</v>
      </c>
      <c r="O41" s="103" t="s">
        <v>53</v>
      </c>
      <c r="P41" s="103" t="s">
        <v>53</v>
      </c>
      <c r="Q41" s="103" t="s">
        <v>53</v>
      </c>
      <c r="R41" s="103" t="s">
        <v>53</v>
      </c>
      <c r="S41" s="103" t="s">
        <v>53</v>
      </c>
      <c r="T41" s="103"/>
      <c r="U41" s="103"/>
      <c r="V41" s="103"/>
      <c r="W41" s="103" t="s">
        <v>53</v>
      </c>
      <c r="X41" s="103" t="s">
        <v>53</v>
      </c>
      <c r="Y41" s="103" t="s">
        <v>53</v>
      </c>
      <c r="Z41" s="103" t="s">
        <v>53</v>
      </c>
      <c r="AA41" s="103" t="s">
        <v>53</v>
      </c>
      <c r="AB41" s="103" t="s">
        <v>53</v>
      </c>
      <c r="AC41" s="103" t="s">
        <v>53</v>
      </c>
    </row>
    <row r="42" spans="1:29" ht="15" x14ac:dyDescent="0.25">
      <c r="A42" s="92" t="s">
        <v>45</v>
      </c>
      <c r="B42" s="92" t="s">
        <v>1136</v>
      </c>
      <c r="C42" s="92" t="s">
        <v>1326</v>
      </c>
      <c r="D42" s="92" t="s">
        <v>1138</v>
      </c>
      <c r="E42" s="92" t="s">
        <v>1139</v>
      </c>
      <c r="F42" s="92" t="s">
        <v>33</v>
      </c>
      <c r="G42" s="92">
        <f>SUM(COUNTIFS(H42:AC42,{"Föreläggande";"Föreläggande vid vite";"Anmärkning";"Avstående från ingripande"},$H$9:$AC$9,"&lt;&gt;*KF*"))</f>
        <v>0</v>
      </c>
      <c r="H42" s="103" t="s">
        <v>53</v>
      </c>
      <c r="I42" s="103" t="s">
        <v>53</v>
      </c>
      <c r="J42" s="103" t="s">
        <v>53</v>
      </c>
      <c r="K42" s="103" t="s">
        <v>53</v>
      </c>
      <c r="L42" s="103" t="s">
        <v>53</v>
      </c>
      <c r="M42" s="103" t="s">
        <v>53</v>
      </c>
      <c r="N42" s="103" t="s">
        <v>53</v>
      </c>
      <c r="O42" s="103" t="s">
        <v>53</v>
      </c>
      <c r="P42" s="103" t="s">
        <v>53</v>
      </c>
      <c r="Q42" s="103" t="s">
        <v>53</v>
      </c>
      <c r="R42" s="103" t="s">
        <v>53</v>
      </c>
      <c r="S42" s="103" t="s">
        <v>53</v>
      </c>
      <c r="T42" s="103"/>
      <c r="U42" s="103"/>
      <c r="V42" s="103" t="s">
        <v>53</v>
      </c>
      <c r="W42" s="103" t="s">
        <v>53</v>
      </c>
      <c r="X42" s="103" t="s">
        <v>53</v>
      </c>
      <c r="Y42" s="103" t="s">
        <v>53</v>
      </c>
      <c r="Z42" s="103" t="s">
        <v>53</v>
      </c>
      <c r="AA42" s="103" t="s">
        <v>53</v>
      </c>
      <c r="AB42" s="103" t="s">
        <v>53</v>
      </c>
      <c r="AC42" s="103" t="s">
        <v>53</v>
      </c>
    </row>
    <row r="43" spans="1:29" ht="15" x14ac:dyDescent="0.25">
      <c r="A43" s="92" t="s">
        <v>51</v>
      </c>
      <c r="B43" s="92" t="s">
        <v>378</v>
      </c>
      <c r="C43" s="92" t="s">
        <v>1327</v>
      </c>
      <c r="D43" s="92" t="s">
        <v>463</v>
      </c>
      <c r="E43" s="92" t="s">
        <v>522</v>
      </c>
      <c r="F43" s="92" t="s">
        <v>33</v>
      </c>
      <c r="G43" s="92">
        <f>SUM(COUNTIFS(H43:AC43,{"Föreläggande";"Föreläggande vid vite";"Anmärkning";"Avstående från ingripande"},$H$9:$AC$9,"&lt;&gt;*KF*"))</f>
        <v>1</v>
      </c>
      <c r="H43" s="103" t="s">
        <v>54</v>
      </c>
      <c r="I43" s="103" t="s">
        <v>53</v>
      </c>
      <c r="J43" s="103" t="s">
        <v>53</v>
      </c>
      <c r="K43" s="103" t="s">
        <v>53</v>
      </c>
      <c r="L43" s="103" t="s">
        <v>53</v>
      </c>
      <c r="M43" s="103" t="s">
        <v>53</v>
      </c>
      <c r="N43" s="103" t="s">
        <v>53</v>
      </c>
      <c r="O43" s="103" t="s">
        <v>53</v>
      </c>
      <c r="P43" s="103" t="s">
        <v>54</v>
      </c>
      <c r="Q43" s="103" t="s">
        <v>53</v>
      </c>
      <c r="R43" s="103" t="s">
        <v>53</v>
      </c>
      <c r="S43" s="103" t="s">
        <v>53</v>
      </c>
      <c r="T43" s="103"/>
      <c r="U43" s="103"/>
      <c r="V43" s="103" t="s">
        <v>53</v>
      </c>
      <c r="W43" s="103" t="s">
        <v>53</v>
      </c>
      <c r="X43" s="103" t="s">
        <v>53</v>
      </c>
      <c r="Y43" s="103" t="s">
        <v>53</v>
      </c>
      <c r="Z43" s="103" t="s">
        <v>53</v>
      </c>
      <c r="AA43" s="103" t="s">
        <v>53</v>
      </c>
      <c r="AB43" s="103" t="s">
        <v>53</v>
      </c>
      <c r="AC43" s="103" t="s">
        <v>53</v>
      </c>
    </row>
    <row r="44" spans="1:29" ht="15" x14ac:dyDescent="0.25">
      <c r="A44" s="92" t="s">
        <v>60</v>
      </c>
      <c r="B44" s="92" t="s">
        <v>379</v>
      </c>
      <c r="C44" s="92" t="s">
        <v>1328</v>
      </c>
      <c r="D44" s="92" t="s">
        <v>523</v>
      </c>
      <c r="E44" s="92" t="s">
        <v>524</v>
      </c>
      <c r="F44" s="92" t="s">
        <v>33</v>
      </c>
      <c r="G44" s="92">
        <f>SUM(COUNTIFS(H44:AC44,{"Föreläggande";"Föreläggande vid vite";"Anmärkning";"Avstående från ingripande"},$H$9:$AC$9,"&lt;&gt;*KF*"))</f>
        <v>1</v>
      </c>
      <c r="H44" s="103" t="s">
        <v>54</v>
      </c>
      <c r="I44" s="103" t="s">
        <v>53</v>
      </c>
      <c r="J44" s="103" t="s">
        <v>53</v>
      </c>
      <c r="K44" s="103" t="s">
        <v>53</v>
      </c>
      <c r="L44" s="103" t="s">
        <v>53</v>
      </c>
      <c r="M44" s="103" t="s">
        <v>53</v>
      </c>
      <c r="N44" s="103" t="s">
        <v>53</v>
      </c>
      <c r="O44" s="103" t="s">
        <v>53</v>
      </c>
      <c r="P44" s="103" t="s">
        <v>53</v>
      </c>
      <c r="Q44" s="103" t="s">
        <v>53</v>
      </c>
      <c r="R44" s="103" t="s">
        <v>53</v>
      </c>
      <c r="S44" s="103" t="s">
        <v>54</v>
      </c>
      <c r="T44" s="103"/>
      <c r="U44" s="103"/>
      <c r="V44" s="103"/>
      <c r="W44" s="103" t="s">
        <v>53</v>
      </c>
      <c r="X44" s="103" t="s">
        <v>53</v>
      </c>
      <c r="Y44" s="103" t="s">
        <v>53</v>
      </c>
      <c r="Z44" s="103" t="s">
        <v>53</v>
      </c>
      <c r="AA44" s="103" t="s">
        <v>53</v>
      </c>
      <c r="AB44" s="103" t="s">
        <v>53</v>
      </c>
      <c r="AC44" s="103" t="s">
        <v>53</v>
      </c>
    </row>
    <row r="45" spans="1:29" ht="15" x14ac:dyDescent="0.25">
      <c r="A45" s="92" t="s">
        <v>60</v>
      </c>
      <c r="B45" s="92" t="s">
        <v>380</v>
      </c>
      <c r="C45" s="92" t="s">
        <v>1329</v>
      </c>
      <c r="D45" s="92" t="s">
        <v>452</v>
      </c>
      <c r="E45" s="92" t="s">
        <v>525</v>
      </c>
      <c r="F45" s="92" t="s">
        <v>33</v>
      </c>
      <c r="G45" s="92">
        <f>SUM(COUNTIFS(H45:AC45,{"Föreläggande";"Föreläggande vid vite";"Anmärkning";"Avstående från ingripande"},$H$9:$AC$9,"&lt;&gt;*KF*"))</f>
        <v>0</v>
      </c>
      <c r="H45" s="103" t="s">
        <v>53</v>
      </c>
      <c r="I45" s="103" t="s">
        <v>53</v>
      </c>
      <c r="J45" s="103" t="s">
        <v>53</v>
      </c>
      <c r="K45" s="103" t="s">
        <v>53</v>
      </c>
      <c r="L45" s="103" t="s">
        <v>53</v>
      </c>
      <c r="M45" s="103" t="s">
        <v>53</v>
      </c>
      <c r="N45" s="103" t="s">
        <v>53</v>
      </c>
      <c r="O45" s="103" t="s">
        <v>53</v>
      </c>
      <c r="P45" s="103" t="s">
        <v>53</v>
      </c>
      <c r="Q45" s="103" t="s">
        <v>53</v>
      </c>
      <c r="R45" s="103" t="s">
        <v>53</v>
      </c>
      <c r="S45" s="103" t="s">
        <v>53</v>
      </c>
      <c r="T45" s="103"/>
      <c r="U45" s="103"/>
      <c r="V45" s="103"/>
      <c r="W45" s="103" t="s">
        <v>53</v>
      </c>
      <c r="X45" s="103" t="s">
        <v>53</v>
      </c>
      <c r="Y45" s="103" t="s">
        <v>53</v>
      </c>
      <c r="Z45" s="103" t="s">
        <v>53</v>
      </c>
      <c r="AA45" s="103" t="s">
        <v>53</v>
      </c>
      <c r="AB45" s="103" t="s">
        <v>53</v>
      </c>
      <c r="AC45" s="103" t="s">
        <v>53</v>
      </c>
    </row>
    <row r="46" spans="1:29" ht="15" x14ac:dyDescent="0.25">
      <c r="A46" s="92" t="s">
        <v>50</v>
      </c>
      <c r="B46" s="92" t="s">
        <v>381</v>
      </c>
      <c r="C46" s="92" t="s">
        <v>1330</v>
      </c>
      <c r="D46" s="92" t="s">
        <v>526</v>
      </c>
      <c r="E46" s="92" t="s">
        <v>527</v>
      </c>
      <c r="F46" s="92" t="s">
        <v>33</v>
      </c>
      <c r="G46" s="92">
        <f>SUM(COUNTIFS(H46:AC46,{"Föreläggande";"Föreläggande vid vite";"Anmärkning";"Avstående från ingripande"},$H$9:$AC$9,"&lt;&gt;*KF*"))</f>
        <v>1</v>
      </c>
      <c r="H46" s="103" t="s">
        <v>54</v>
      </c>
      <c r="I46" s="103" t="s">
        <v>53</v>
      </c>
      <c r="J46" s="103" t="s">
        <v>54</v>
      </c>
      <c r="K46" s="103" t="s">
        <v>53</v>
      </c>
      <c r="L46" s="103" t="s">
        <v>53</v>
      </c>
      <c r="M46" s="103" t="s">
        <v>53</v>
      </c>
      <c r="N46" s="103" t="s">
        <v>53</v>
      </c>
      <c r="O46" s="103" t="s">
        <v>53</v>
      </c>
      <c r="P46" s="103" t="s">
        <v>53</v>
      </c>
      <c r="Q46" s="103" t="s">
        <v>53</v>
      </c>
      <c r="R46" s="103" t="s">
        <v>53</v>
      </c>
      <c r="S46" s="103" t="s">
        <v>53</v>
      </c>
      <c r="T46" s="103"/>
      <c r="U46" s="103"/>
      <c r="V46" s="103"/>
      <c r="W46" s="103" t="s">
        <v>53</v>
      </c>
      <c r="X46" s="103" t="s">
        <v>53</v>
      </c>
      <c r="Y46" s="103" t="s">
        <v>53</v>
      </c>
      <c r="Z46" s="103" t="s">
        <v>53</v>
      </c>
      <c r="AA46" s="103" t="s">
        <v>53</v>
      </c>
      <c r="AB46" s="103" t="s">
        <v>53</v>
      </c>
      <c r="AC46" s="103" t="s">
        <v>53</v>
      </c>
    </row>
    <row r="47" spans="1:29" ht="15" x14ac:dyDescent="0.25">
      <c r="A47" s="92" t="s">
        <v>50</v>
      </c>
      <c r="B47" s="92" t="s">
        <v>1017</v>
      </c>
      <c r="C47" s="92" t="s">
        <v>1331</v>
      </c>
      <c r="D47" s="92" t="s">
        <v>457</v>
      </c>
      <c r="E47" s="92" t="s">
        <v>1019</v>
      </c>
      <c r="F47" s="92" t="s">
        <v>33</v>
      </c>
      <c r="G47" s="92">
        <f>SUM(COUNTIFS(H47:AC47,{"Föreläggande";"Föreläggande vid vite";"Anmärkning";"Avstående från ingripande"},$H$9:$AC$9,"&lt;&gt;*KF*"))</f>
        <v>0</v>
      </c>
      <c r="H47" s="103" t="s">
        <v>53</v>
      </c>
      <c r="I47" s="103" t="s">
        <v>53</v>
      </c>
      <c r="J47" s="103" t="s">
        <v>53</v>
      </c>
      <c r="K47" s="103" t="s">
        <v>53</v>
      </c>
      <c r="L47" s="103" t="s">
        <v>53</v>
      </c>
      <c r="M47" s="103" t="s">
        <v>53</v>
      </c>
      <c r="N47" s="103" t="s">
        <v>53</v>
      </c>
      <c r="O47" s="103" t="s">
        <v>53</v>
      </c>
      <c r="P47" s="103" t="s">
        <v>53</v>
      </c>
      <c r="Q47" s="103" t="s">
        <v>53</v>
      </c>
      <c r="R47" s="103" t="s">
        <v>53</v>
      </c>
      <c r="S47" s="103" t="s">
        <v>53</v>
      </c>
      <c r="T47" s="103"/>
      <c r="U47" s="103"/>
      <c r="V47" s="103" t="s">
        <v>53</v>
      </c>
      <c r="W47" s="103" t="s">
        <v>53</v>
      </c>
      <c r="X47" s="103" t="s">
        <v>53</v>
      </c>
      <c r="Y47" s="103" t="s">
        <v>53</v>
      </c>
      <c r="Z47" s="103" t="s">
        <v>53</v>
      </c>
      <c r="AA47" s="103" t="s">
        <v>53</v>
      </c>
      <c r="AB47" s="103" t="s">
        <v>53</v>
      </c>
      <c r="AC47" s="103" t="s">
        <v>53</v>
      </c>
    </row>
    <row r="48" spans="1:29" ht="15" x14ac:dyDescent="0.25">
      <c r="A48" s="92" t="s">
        <v>40</v>
      </c>
      <c r="B48" s="92" t="s">
        <v>382</v>
      </c>
      <c r="C48" s="92" t="s">
        <v>1332</v>
      </c>
      <c r="D48" s="92" t="s">
        <v>446</v>
      </c>
      <c r="E48" s="92" t="s">
        <v>528</v>
      </c>
      <c r="F48" s="92" t="s">
        <v>33</v>
      </c>
      <c r="G48" s="92">
        <f>SUM(COUNTIFS(H48:AC48,{"Föreläggande";"Föreläggande vid vite";"Anmärkning";"Avstående från ingripande"},$H$9:$AC$9,"&lt;&gt;*KF*"))</f>
        <v>2</v>
      </c>
      <c r="H48" s="103" t="s">
        <v>54</v>
      </c>
      <c r="I48" s="103" t="s">
        <v>53</v>
      </c>
      <c r="J48" s="103" t="s">
        <v>54</v>
      </c>
      <c r="K48" s="103" t="s">
        <v>53</v>
      </c>
      <c r="L48" s="103" t="s">
        <v>53</v>
      </c>
      <c r="M48" s="103" t="s">
        <v>53</v>
      </c>
      <c r="N48" s="103" t="s">
        <v>53</v>
      </c>
      <c r="O48" s="103" t="s">
        <v>53</v>
      </c>
      <c r="P48" s="103" t="s">
        <v>54</v>
      </c>
      <c r="Q48" s="103" t="s">
        <v>53</v>
      </c>
      <c r="R48" s="103" t="s">
        <v>53</v>
      </c>
      <c r="S48" s="103" t="s">
        <v>53</v>
      </c>
      <c r="T48" s="103"/>
      <c r="U48" s="103"/>
      <c r="V48" s="103"/>
      <c r="W48" s="103" t="s">
        <v>54</v>
      </c>
      <c r="X48" s="103" t="s">
        <v>53</v>
      </c>
      <c r="Y48" s="103" t="s">
        <v>54</v>
      </c>
      <c r="Z48" s="103" t="s">
        <v>54</v>
      </c>
      <c r="AA48" s="103" t="s">
        <v>54</v>
      </c>
      <c r="AB48" s="103" t="s">
        <v>53</v>
      </c>
      <c r="AC48" s="103" t="s">
        <v>53</v>
      </c>
    </row>
    <row r="49" spans="1:29" ht="15" x14ac:dyDescent="0.25">
      <c r="A49" s="92" t="s">
        <v>40</v>
      </c>
      <c r="B49" s="92" t="s">
        <v>383</v>
      </c>
      <c r="C49" s="92" t="s">
        <v>1333</v>
      </c>
      <c r="D49" s="92" t="s">
        <v>462</v>
      </c>
      <c r="E49" s="92" t="s">
        <v>529</v>
      </c>
      <c r="F49" s="92" t="s">
        <v>33</v>
      </c>
      <c r="G49" s="92">
        <f>SUM(COUNTIFS(H49:AC49,{"Föreläggande";"Föreläggande vid vite";"Anmärkning";"Avstående från ingripande"},$H$9:$AC$9,"&lt;&gt;*KF*"))</f>
        <v>1</v>
      </c>
      <c r="H49" s="103" t="s">
        <v>55</v>
      </c>
      <c r="I49" s="103" t="s">
        <v>53</v>
      </c>
      <c r="J49" s="103" t="s">
        <v>54</v>
      </c>
      <c r="K49" s="103" t="s">
        <v>53</v>
      </c>
      <c r="L49" s="103" t="s">
        <v>53</v>
      </c>
      <c r="M49" s="103" t="s">
        <v>53</v>
      </c>
      <c r="N49" s="103" t="s">
        <v>53</v>
      </c>
      <c r="O49" s="103" t="s">
        <v>54</v>
      </c>
      <c r="P49" s="103" t="s">
        <v>55</v>
      </c>
      <c r="Q49" s="103" t="s">
        <v>53</v>
      </c>
      <c r="R49" s="103" t="s">
        <v>53</v>
      </c>
      <c r="S49" s="103" t="s">
        <v>54</v>
      </c>
      <c r="T49" s="103"/>
      <c r="U49" s="103"/>
      <c r="V49" s="103" t="s">
        <v>53</v>
      </c>
      <c r="W49" s="103" t="s">
        <v>53</v>
      </c>
      <c r="X49" s="103" t="s">
        <v>53</v>
      </c>
      <c r="Y49" s="103" t="s">
        <v>53</v>
      </c>
      <c r="Z49" s="103" t="s">
        <v>53</v>
      </c>
      <c r="AA49" s="103" t="s">
        <v>53</v>
      </c>
      <c r="AB49" s="103" t="s">
        <v>53</v>
      </c>
      <c r="AC49" s="103" t="s">
        <v>53</v>
      </c>
    </row>
    <row r="50" spans="1:29" ht="15" x14ac:dyDescent="0.25">
      <c r="A50" s="92" t="s">
        <v>49</v>
      </c>
      <c r="B50" s="92" t="s">
        <v>384</v>
      </c>
      <c r="C50" s="92" t="s">
        <v>1334</v>
      </c>
      <c r="D50" s="92" t="s">
        <v>530</v>
      </c>
      <c r="E50" s="92" t="s">
        <v>531</v>
      </c>
      <c r="F50" s="92" t="s">
        <v>33</v>
      </c>
      <c r="G50" s="92">
        <f>SUM(COUNTIFS(H50:AC50,{"Föreläggande";"Föreläggande vid vite";"Anmärkning";"Avstående från ingripande"},$H$9:$AC$9,"&lt;&gt;*KF*"))</f>
        <v>1</v>
      </c>
      <c r="H50" s="103" t="s">
        <v>53</v>
      </c>
      <c r="I50" s="103" t="s">
        <v>53</v>
      </c>
      <c r="J50" s="103" t="s">
        <v>53</v>
      </c>
      <c r="K50" s="103" t="s">
        <v>53</v>
      </c>
      <c r="L50" s="103" t="s">
        <v>53</v>
      </c>
      <c r="M50" s="103" t="s">
        <v>53</v>
      </c>
      <c r="N50" s="103" t="s">
        <v>53</v>
      </c>
      <c r="O50" s="103" t="s">
        <v>53</v>
      </c>
      <c r="P50" s="103" t="s">
        <v>53</v>
      </c>
      <c r="Q50" s="103" t="s">
        <v>53</v>
      </c>
      <c r="R50" s="103" t="s">
        <v>53</v>
      </c>
      <c r="S50" s="103" t="s">
        <v>53</v>
      </c>
      <c r="T50" s="103"/>
      <c r="U50" s="103"/>
      <c r="V50" s="103" t="s">
        <v>53</v>
      </c>
      <c r="W50" s="103" t="s">
        <v>54</v>
      </c>
      <c r="X50" s="103" t="s">
        <v>53</v>
      </c>
      <c r="Y50" s="103" t="s">
        <v>54</v>
      </c>
      <c r="Z50" s="103" t="s">
        <v>54</v>
      </c>
      <c r="AA50" s="103" t="s">
        <v>54</v>
      </c>
      <c r="AB50" s="103" t="s">
        <v>53</v>
      </c>
      <c r="AC50" s="103" t="s">
        <v>53</v>
      </c>
    </row>
    <row r="51" spans="1:29" ht="15" x14ac:dyDescent="0.25">
      <c r="A51" s="92" t="s">
        <v>61</v>
      </c>
      <c r="B51" s="92" t="s">
        <v>385</v>
      </c>
      <c r="C51" s="92" t="s">
        <v>1335</v>
      </c>
      <c r="D51" s="92" t="s">
        <v>532</v>
      </c>
      <c r="E51" s="92" t="s">
        <v>533</v>
      </c>
      <c r="F51" s="92" t="s">
        <v>33</v>
      </c>
      <c r="G51" s="92">
        <f>SUM(COUNTIFS(H51:AC51,{"Föreläggande";"Föreläggande vid vite";"Anmärkning";"Avstående från ingripande"},$H$9:$AC$9,"&lt;&gt;*KF*"))</f>
        <v>1</v>
      </c>
      <c r="H51" s="103" t="s">
        <v>54</v>
      </c>
      <c r="I51" s="103" t="s">
        <v>53</v>
      </c>
      <c r="J51" s="103" t="s">
        <v>53</v>
      </c>
      <c r="K51" s="103" t="s">
        <v>54</v>
      </c>
      <c r="L51" s="103" t="s">
        <v>53</v>
      </c>
      <c r="M51" s="103" t="s">
        <v>53</v>
      </c>
      <c r="N51" s="103" t="s">
        <v>53</v>
      </c>
      <c r="O51" s="103" t="s">
        <v>53</v>
      </c>
      <c r="P51" s="103" t="s">
        <v>53</v>
      </c>
      <c r="Q51" s="103" t="s">
        <v>53</v>
      </c>
      <c r="R51" s="103" t="s">
        <v>53</v>
      </c>
      <c r="S51" s="103" t="s">
        <v>53</v>
      </c>
      <c r="T51" s="103"/>
      <c r="U51" s="103"/>
      <c r="V51" s="103"/>
      <c r="W51" s="103" t="s">
        <v>53</v>
      </c>
      <c r="X51" s="103" t="s">
        <v>53</v>
      </c>
      <c r="Y51" s="103" t="s">
        <v>53</v>
      </c>
      <c r="Z51" s="103" t="s">
        <v>53</v>
      </c>
      <c r="AA51" s="103" t="s">
        <v>53</v>
      </c>
      <c r="AB51" s="103" t="s">
        <v>53</v>
      </c>
      <c r="AC51" s="103" t="s">
        <v>53</v>
      </c>
    </row>
    <row r="52" spans="1:29" ht="15" x14ac:dyDescent="0.25">
      <c r="A52" s="92" t="s">
        <v>43</v>
      </c>
      <c r="B52" s="92" t="s">
        <v>386</v>
      </c>
      <c r="C52" s="92" t="s">
        <v>1336</v>
      </c>
      <c r="D52" s="92" t="s">
        <v>464</v>
      </c>
      <c r="E52" s="92" t="s">
        <v>534</v>
      </c>
      <c r="F52" s="92" t="s">
        <v>33</v>
      </c>
      <c r="G52" s="92">
        <f>SUM(COUNTIFS(H52:AC52,{"Föreläggande";"Föreläggande vid vite";"Anmärkning";"Avstående från ingripande"},$H$9:$AC$9,"&lt;&gt;*KF*"))</f>
        <v>2</v>
      </c>
      <c r="H52" s="103" t="s">
        <v>54</v>
      </c>
      <c r="I52" s="103" t="s">
        <v>53</v>
      </c>
      <c r="J52" s="103" t="s">
        <v>54</v>
      </c>
      <c r="K52" s="103" t="s">
        <v>53</v>
      </c>
      <c r="L52" s="103" t="s">
        <v>53</v>
      </c>
      <c r="M52" s="103" t="s">
        <v>53</v>
      </c>
      <c r="N52" s="103" t="s">
        <v>53</v>
      </c>
      <c r="O52" s="103" t="s">
        <v>53</v>
      </c>
      <c r="P52" s="103" t="s">
        <v>54</v>
      </c>
      <c r="Q52" s="103" t="s">
        <v>53</v>
      </c>
      <c r="R52" s="103" t="s">
        <v>53</v>
      </c>
      <c r="S52" s="103" t="s">
        <v>53</v>
      </c>
      <c r="T52" s="103"/>
      <c r="U52" s="103"/>
      <c r="V52" s="103"/>
      <c r="W52" s="103" t="s">
        <v>54</v>
      </c>
      <c r="X52" s="103" t="s">
        <v>53</v>
      </c>
      <c r="Y52" s="103" t="s">
        <v>54</v>
      </c>
      <c r="Z52" s="103" t="s">
        <v>54</v>
      </c>
      <c r="AA52" s="103" t="s">
        <v>54</v>
      </c>
      <c r="AB52" s="103" t="s">
        <v>53</v>
      </c>
      <c r="AC52" s="103" t="s">
        <v>53</v>
      </c>
    </row>
    <row r="53" spans="1:29" ht="15" x14ac:dyDescent="0.25">
      <c r="A53" s="92" t="s">
        <v>43</v>
      </c>
      <c r="B53" s="92" t="s">
        <v>387</v>
      </c>
      <c r="C53" s="92" t="s">
        <v>1337</v>
      </c>
      <c r="D53" s="92" t="s">
        <v>535</v>
      </c>
      <c r="E53" s="92" t="s">
        <v>536</v>
      </c>
      <c r="F53" s="92" t="s">
        <v>33</v>
      </c>
      <c r="G53" s="92">
        <f>SUM(COUNTIFS(H53:AC53,{"Föreläggande";"Föreläggande vid vite";"Anmärkning";"Avstående från ingripande"},$H$9:$AC$9,"&lt;&gt;*KF*"))</f>
        <v>1</v>
      </c>
      <c r="H53" s="103" t="s">
        <v>54</v>
      </c>
      <c r="I53" s="103" t="s">
        <v>53</v>
      </c>
      <c r="J53" s="103" t="s">
        <v>54</v>
      </c>
      <c r="K53" s="103" t="s">
        <v>53</v>
      </c>
      <c r="L53" s="103" t="s">
        <v>53</v>
      </c>
      <c r="M53" s="103" t="s">
        <v>53</v>
      </c>
      <c r="N53" s="103" t="s">
        <v>53</v>
      </c>
      <c r="O53" s="103" t="s">
        <v>53</v>
      </c>
      <c r="P53" s="103" t="s">
        <v>53</v>
      </c>
      <c r="Q53" s="103" t="s">
        <v>53</v>
      </c>
      <c r="R53" s="103" t="s">
        <v>53</v>
      </c>
      <c r="S53" s="103" t="s">
        <v>53</v>
      </c>
      <c r="T53" s="103"/>
      <c r="U53" s="103"/>
      <c r="V53" s="103"/>
      <c r="W53" s="103" t="s">
        <v>53</v>
      </c>
      <c r="X53" s="103" t="s">
        <v>53</v>
      </c>
      <c r="Y53" s="103" t="s">
        <v>53</v>
      </c>
      <c r="Z53" s="103" t="s">
        <v>53</v>
      </c>
      <c r="AA53" s="103" t="s">
        <v>53</v>
      </c>
      <c r="AB53" s="103" t="s">
        <v>53</v>
      </c>
      <c r="AC53" s="103" t="s">
        <v>53</v>
      </c>
    </row>
    <row r="54" spans="1:29" ht="15" x14ac:dyDescent="0.25">
      <c r="A54" s="92" t="s">
        <v>43</v>
      </c>
      <c r="B54" s="92" t="s">
        <v>388</v>
      </c>
      <c r="C54" s="92" t="s">
        <v>1338</v>
      </c>
      <c r="D54" s="92" t="s">
        <v>458</v>
      </c>
      <c r="E54" s="92" t="s">
        <v>537</v>
      </c>
      <c r="F54" s="92" t="s">
        <v>33</v>
      </c>
      <c r="G54" s="92">
        <f>SUM(COUNTIFS(H54:AC54,{"Föreläggande";"Föreläggande vid vite";"Anmärkning";"Avstående från ingripande"},$H$9:$AC$9,"&lt;&gt;*KF*"))</f>
        <v>2</v>
      </c>
      <c r="H54" s="103" t="s">
        <v>54</v>
      </c>
      <c r="I54" s="103" t="s">
        <v>53</v>
      </c>
      <c r="J54" s="103" t="s">
        <v>54</v>
      </c>
      <c r="K54" s="103" t="s">
        <v>53</v>
      </c>
      <c r="L54" s="103" t="s">
        <v>53</v>
      </c>
      <c r="M54" s="103" t="s">
        <v>53</v>
      </c>
      <c r="N54" s="103" t="s">
        <v>53</v>
      </c>
      <c r="O54" s="103" t="s">
        <v>53</v>
      </c>
      <c r="P54" s="103" t="s">
        <v>53</v>
      </c>
      <c r="Q54" s="103" t="s">
        <v>53</v>
      </c>
      <c r="R54" s="103" t="s">
        <v>53</v>
      </c>
      <c r="S54" s="103" t="s">
        <v>53</v>
      </c>
      <c r="T54" s="103"/>
      <c r="U54" s="103"/>
      <c r="V54" s="103"/>
      <c r="W54" s="103" t="s">
        <v>53</v>
      </c>
      <c r="X54" s="103" t="s">
        <v>53</v>
      </c>
      <c r="Y54" s="103" t="s">
        <v>53</v>
      </c>
      <c r="Z54" s="103" t="s">
        <v>53</v>
      </c>
      <c r="AA54" s="103" t="s">
        <v>53</v>
      </c>
      <c r="AB54" s="103" t="s">
        <v>53</v>
      </c>
      <c r="AC54" s="103" t="s">
        <v>54</v>
      </c>
    </row>
    <row r="55" spans="1:29" ht="15" x14ac:dyDescent="0.25">
      <c r="A55" s="92" t="s">
        <v>43</v>
      </c>
      <c r="B55" s="92" t="s">
        <v>389</v>
      </c>
      <c r="C55" s="92" t="s">
        <v>1339</v>
      </c>
      <c r="D55" s="92" t="s">
        <v>538</v>
      </c>
      <c r="E55" s="92" t="s">
        <v>539</v>
      </c>
      <c r="F55" s="92" t="s">
        <v>33</v>
      </c>
      <c r="G55" s="92">
        <f>SUM(COUNTIFS(H55:AC55,{"Föreläggande";"Föreläggande vid vite";"Anmärkning";"Avstående från ingripande"},$H$9:$AC$9,"&lt;&gt;*KF*"))</f>
        <v>0</v>
      </c>
      <c r="H55" s="103" t="s">
        <v>53</v>
      </c>
      <c r="I55" s="103" t="s">
        <v>53</v>
      </c>
      <c r="J55" s="103" t="s">
        <v>53</v>
      </c>
      <c r="K55" s="103" t="s">
        <v>53</v>
      </c>
      <c r="L55" s="103" t="s">
        <v>53</v>
      </c>
      <c r="M55" s="103" t="s">
        <v>53</v>
      </c>
      <c r="N55" s="103" t="s">
        <v>53</v>
      </c>
      <c r="O55" s="103" t="s">
        <v>53</v>
      </c>
      <c r="P55" s="103" t="s">
        <v>53</v>
      </c>
      <c r="Q55" s="103" t="s">
        <v>53</v>
      </c>
      <c r="R55" s="103" t="s">
        <v>53</v>
      </c>
      <c r="S55" s="103" t="s">
        <v>53</v>
      </c>
      <c r="T55" s="103"/>
      <c r="U55" s="103"/>
      <c r="V55" s="103"/>
      <c r="W55" s="103" t="s">
        <v>53</v>
      </c>
      <c r="X55" s="103" t="s">
        <v>53</v>
      </c>
      <c r="Y55" s="103" t="s">
        <v>53</v>
      </c>
      <c r="Z55" s="103" t="s">
        <v>53</v>
      </c>
      <c r="AA55" s="103" t="s">
        <v>53</v>
      </c>
      <c r="AB55" s="103" t="s">
        <v>53</v>
      </c>
      <c r="AC55" s="103" t="s">
        <v>53</v>
      </c>
    </row>
    <row r="56" spans="1:29" ht="15" x14ac:dyDescent="0.25">
      <c r="A56" s="92" t="s">
        <v>43</v>
      </c>
      <c r="B56" s="92" t="s">
        <v>87</v>
      </c>
      <c r="C56" s="92" t="s">
        <v>1340</v>
      </c>
      <c r="D56" s="92" t="s">
        <v>445</v>
      </c>
      <c r="E56" s="92" t="s">
        <v>540</v>
      </c>
      <c r="F56" s="92" t="s">
        <v>33</v>
      </c>
      <c r="G56" s="92">
        <f>SUM(COUNTIFS(H56:AC56,{"Föreläggande";"Föreläggande vid vite";"Anmärkning";"Avstående från ingripande"},$H$9:$AC$9,"&lt;&gt;*KF*"))</f>
        <v>0</v>
      </c>
      <c r="H56" s="103" t="s">
        <v>53</v>
      </c>
      <c r="I56" s="103" t="s">
        <v>53</v>
      </c>
      <c r="J56" s="103" t="s">
        <v>53</v>
      </c>
      <c r="K56" s="103" t="s">
        <v>53</v>
      </c>
      <c r="L56" s="103" t="s">
        <v>53</v>
      </c>
      <c r="M56" s="103" t="s">
        <v>53</v>
      </c>
      <c r="N56" s="103" t="s">
        <v>53</v>
      </c>
      <c r="O56" s="103" t="s">
        <v>53</v>
      </c>
      <c r="P56" s="103" t="s">
        <v>53</v>
      </c>
      <c r="Q56" s="103" t="s">
        <v>53</v>
      </c>
      <c r="R56" s="103" t="s">
        <v>53</v>
      </c>
      <c r="S56" s="103" t="s">
        <v>53</v>
      </c>
      <c r="T56" s="103"/>
      <c r="U56" s="103"/>
      <c r="V56" s="103"/>
      <c r="W56" s="103" t="s">
        <v>53</v>
      </c>
      <c r="X56" s="103" t="s">
        <v>53</v>
      </c>
      <c r="Y56" s="103" t="s">
        <v>53</v>
      </c>
      <c r="Z56" s="103" t="s">
        <v>53</v>
      </c>
      <c r="AA56" s="103" t="s">
        <v>53</v>
      </c>
      <c r="AB56" s="103" t="s">
        <v>53</v>
      </c>
      <c r="AC56" s="103" t="s">
        <v>53</v>
      </c>
    </row>
    <row r="57" spans="1:29" ht="15" x14ac:dyDescent="0.25">
      <c r="A57" s="92" t="s">
        <v>48</v>
      </c>
      <c r="B57" s="92" t="s">
        <v>1029</v>
      </c>
      <c r="C57" s="92" t="s">
        <v>1341</v>
      </c>
      <c r="D57" s="92" t="s">
        <v>465</v>
      </c>
      <c r="E57" s="92" t="s">
        <v>1031</v>
      </c>
      <c r="F57" s="92" t="s">
        <v>33</v>
      </c>
      <c r="G57" s="92">
        <f>SUM(COUNTIFS(H57:AC57,{"Föreläggande";"Föreläggande vid vite";"Anmärkning";"Avstående från ingripande"},$H$9:$AC$9,"&lt;&gt;*KF*"))</f>
        <v>2</v>
      </c>
      <c r="H57" s="103" t="s">
        <v>53</v>
      </c>
      <c r="I57" s="103" t="s">
        <v>53</v>
      </c>
      <c r="J57" s="103" t="s">
        <v>53</v>
      </c>
      <c r="K57" s="103" t="s">
        <v>53</v>
      </c>
      <c r="L57" s="103" t="s">
        <v>53</v>
      </c>
      <c r="M57" s="103" t="s">
        <v>53</v>
      </c>
      <c r="N57" s="103" t="s">
        <v>53</v>
      </c>
      <c r="O57" s="103" t="s">
        <v>53</v>
      </c>
      <c r="P57" s="103" t="s">
        <v>53</v>
      </c>
      <c r="Q57" s="103" t="s">
        <v>53</v>
      </c>
      <c r="R57" s="103" t="s">
        <v>53</v>
      </c>
      <c r="S57" s="103" t="s">
        <v>53</v>
      </c>
      <c r="T57" s="103"/>
      <c r="U57" s="103"/>
      <c r="V57" s="103" t="s">
        <v>53</v>
      </c>
      <c r="W57" s="103" t="s">
        <v>54</v>
      </c>
      <c r="X57" s="103" t="s">
        <v>53</v>
      </c>
      <c r="Y57" s="103" t="s">
        <v>54</v>
      </c>
      <c r="Z57" s="103" t="s">
        <v>54</v>
      </c>
      <c r="AA57" s="103" t="s">
        <v>54</v>
      </c>
      <c r="AB57" s="103" t="s">
        <v>53</v>
      </c>
      <c r="AC57" s="103" t="s">
        <v>54</v>
      </c>
    </row>
    <row r="58" spans="1:29" ht="15" x14ac:dyDescent="0.25">
      <c r="A58" s="92" t="s">
        <v>48</v>
      </c>
      <c r="B58" s="92" t="s">
        <v>390</v>
      </c>
      <c r="C58" s="92" t="s">
        <v>1342</v>
      </c>
      <c r="D58" s="92" t="s">
        <v>459</v>
      </c>
      <c r="E58" s="92" t="s">
        <v>541</v>
      </c>
      <c r="F58" s="92" t="s">
        <v>33</v>
      </c>
      <c r="G58" s="92">
        <f>SUM(COUNTIFS(H58:AC58,{"Föreläggande";"Föreläggande vid vite";"Anmärkning";"Avstående från ingripande"},$H$9:$AC$9,"&lt;&gt;*KF*"))</f>
        <v>1</v>
      </c>
      <c r="H58" s="103" t="s">
        <v>53</v>
      </c>
      <c r="I58" s="103" t="s">
        <v>53</v>
      </c>
      <c r="J58" s="103" t="s">
        <v>53</v>
      </c>
      <c r="K58" s="103" t="s">
        <v>53</v>
      </c>
      <c r="L58" s="103" t="s">
        <v>53</v>
      </c>
      <c r="M58" s="103" t="s">
        <v>53</v>
      </c>
      <c r="N58" s="103" t="s">
        <v>53</v>
      </c>
      <c r="O58" s="103" t="s">
        <v>53</v>
      </c>
      <c r="P58" s="103" t="s">
        <v>53</v>
      </c>
      <c r="Q58" s="103" t="s">
        <v>53</v>
      </c>
      <c r="R58" s="103" t="s">
        <v>53</v>
      </c>
      <c r="S58" s="103" t="s">
        <v>53</v>
      </c>
      <c r="T58" s="103"/>
      <c r="U58" s="103"/>
      <c r="V58" s="103" t="s">
        <v>53</v>
      </c>
      <c r="W58" s="103" t="s">
        <v>54</v>
      </c>
      <c r="X58" s="103" t="s">
        <v>54</v>
      </c>
      <c r="Y58" s="103" t="s">
        <v>54</v>
      </c>
      <c r="Z58" s="103" t="s">
        <v>54</v>
      </c>
      <c r="AA58" s="103" t="s">
        <v>54</v>
      </c>
      <c r="AB58" s="103" t="s">
        <v>53</v>
      </c>
      <c r="AC58" s="103" t="s">
        <v>53</v>
      </c>
    </row>
    <row r="59" spans="1:29" ht="15" x14ac:dyDescent="0.25">
      <c r="A59" s="92" t="s">
        <v>48</v>
      </c>
      <c r="B59" s="92" t="s">
        <v>391</v>
      </c>
      <c r="C59" s="92" t="s">
        <v>1343</v>
      </c>
      <c r="D59" s="92" t="s">
        <v>447</v>
      </c>
      <c r="E59" s="92" t="s">
        <v>542</v>
      </c>
      <c r="F59" s="92" t="s">
        <v>33</v>
      </c>
      <c r="G59" s="92">
        <f>SUM(COUNTIFS(H59:AC59,{"Föreläggande";"Föreläggande vid vite";"Anmärkning";"Avstående från ingripande"},$H$9:$AC$9,"&lt;&gt;*KF*"))</f>
        <v>1</v>
      </c>
      <c r="H59" s="103" t="s">
        <v>54</v>
      </c>
      <c r="I59" s="103" t="s">
        <v>54</v>
      </c>
      <c r="J59" s="103" t="s">
        <v>53</v>
      </c>
      <c r="K59" s="103" t="s">
        <v>53</v>
      </c>
      <c r="L59" s="103" t="s">
        <v>53</v>
      </c>
      <c r="M59" s="103" t="s">
        <v>53</v>
      </c>
      <c r="N59" s="103" t="s">
        <v>53</v>
      </c>
      <c r="O59" s="103" t="s">
        <v>53</v>
      </c>
      <c r="P59" s="103" t="s">
        <v>53</v>
      </c>
      <c r="Q59" s="103" t="s">
        <v>53</v>
      </c>
      <c r="R59" s="103" t="s">
        <v>53</v>
      </c>
      <c r="S59" s="103" t="s">
        <v>53</v>
      </c>
      <c r="T59" s="103"/>
      <c r="U59" s="103"/>
      <c r="V59" s="103" t="s">
        <v>53</v>
      </c>
      <c r="W59" s="103" t="s">
        <v>53</v>
      </c>
      <c r="X59" s="103" t="s">
        <v>53</v>
      </c>
      <c r="Y59" s="103" t="s">
        <v>53</v>
      </c>
      <c r="Z59" s="103" t="s">
        <v>53</v>
      </c>
      <c r="AA59" s="103" t="s">
        <v>53</v>
      </c>
      <c r="AB59" s="103" t="s">
        <v>53</v>
      </c>
      <c r="AC59" s="103" t="s">
        <v>53</v>
      </c>
    </row>
    <row r="60" spans="1:29" ht="15" x14ac:dyDescent="0.25">
      <c r="A60" s="92" t="s">
        <v>48</v>
      </c>
      <c r="B60" s="92" t="s">
        <v>392</v>
      </c>
      <c r="C60" s="92" t="s">
        <v>1344</v>
      </c>
      <c r="D60" s="92" t="s">
        <v>543</v>
      </c>
      <c r="E60" s="92" t="s">
        <v>544</v>
      </c>
      <c r="F60" s="92" t="s">
        <v>33</v>
      </c>
      <c r="G60" s="92">
        <f>SUM(COUNTIFS(H60:AC60,{"Föreläggande";"Föreläggande vid vite";"Anmärkning";"Avstående från ingripande"},$H$9:$AC$9,"&lt;&gt;*KF*"))</f>
        <v>0</v>
      </c>
      <c r="H60" s="103" t="s">
        <v>53</v>
      </c>
      <c r="I60" s="103" t="s">
        <v>53</v>
      </c>
      <c r="J60" s="103" t="s">
        <v>53</v>
      </c>
      <c r="K60" s="103" t="s">
        <v>53</v>
      </c>
      <c r="L60" s="103" t="s">
        <v>53</v>
      </c>
      <c r="M60" s="103" t="s">
        <v>53</v>
      </c>
      <c r="N60" s="103" t="s">
        <v>53</v>
      </c>
      <c r="O60" s="103" t="s">
        <v>53</v>
      </c>
      <c r="P60" s="103" t="s">
        <v>53</v>
      </c>
      <c r="Q60" s="103" t="s">
        <v>53</v>
      </c>
      <c r="R60" s="103" t="s">
        <v>53</v>
      </c>
      <c r="S60" s="103" t="s">
        <v>53</v>
      </c>
      <c r="T60" s="103"/>
      <c r="U60" s="103"/>
      <c r="V60" s="103"/>
      <c r="W60" s="103" t="s">
        <v>53</v>
      </c>
      <c r="X60" s="103" t="s">
        <v>53</v>
      </c>
      <c r="Y60" s="103" t="s">
        <v>53</v>
      </c>
      <c r="Z60" s="103" t="s">
        <v>53</v>
      </c>
      <c r="AA60" s="103" t="s">
        <v>53</v>
      </c>
      <c r="AB60" s="103" t="s">
        <v>53</v>
      </c>
      <c r="AC60" s="103" t="s">
        <v>53</v>
      </c>
    </row>
    <row r="61" spans="1:29" ht="15" x14ac:dyDescent="0.25">
      <c r="A61" s="92" t="s">
        <v>50</v>
      </c>
      <c r="B61" s="92" t="s">
        <v>393</v>
      </c>
      <c r="C61" s="92" t="s">
        <v>1345</v>
      </c>
      <c r="D61" s="92" t="s">
        <v>545</v>
      </c>
      <c r="E61" s="92" t="s">
        <v>546</v>
      </c>
      <c r="F61" s="92" t="s">
        <v>33</v>
      </c>
      <c r="G61" s="92">
        <f>SUM(COUNTIFS(H61:AC61,{"Föreläggande";"Föreläggande vid vite";"Anmärkning";"Avstående från ingripande"},$H$9:$AC$9,"&lt;&gt;*KF*"))</f>
        <v>0</v>
      </c>
      <c r="H61" s="103" t="s">
        <v>53</v>
      </c>
      <c r="I61" s="103" t="s">
        <v>53</v>
      </c>
      <c r="J61" s="103" t="s">
        <v>53</v>
      </c>
      <c r="K61" s="103" t="s">
        <v>53</v>
      </c>
      <c r="L61" s="103" t="s">
        <v>53</v>
      </c>
      <c r="M61" s="103" t="s">
        <v>53</v>
      </c>
      <c r="N61" s="103" t="s">
        <v>53</v>
      </c>
      <c r="O61" s="103" t="s">
        <v>53</v>
      </c>
      <c r="P61" s="103" t="s">
        <v>53</v>
      </c>
      <c r="Q61" s="103" t="s">
        <v>53</v>
      </c>
      <c r="R61" s="103" t="s">
        <v>53</v>
      </c>
      <c r="S61" s="103" t="s">
        <v>53</v>
      </c>
      <c r="T61" s="103"/>
      <c r="U61" s="103"/>
      <c r="V61" s="103" t="s">
        <v>53</v>
      </c>
      <c r="W61" s="103" t="s">
        <v>53</v>
      </c>
      <c r="X61" s="103" t="s">
        <v>53</v>
      </c>
      <c r="Y61" s="103" t="s">
        <v>53</v>
      </c>
      <c r="Z61" s="103" t="s">
        <v>53</v>
      </c>
      <c r="AA61" s="103" t="s">
        <v>53</v>
      </c>
      <c r="AB61" s="103" t="s">
        <v>53</v>
      </c>
      <c r="AC61" s="103" t="s">
        <v>53</v>
      </c>
    </row>
    <row r="62" spans="1:29" ht="15" x14ac:dyDescent="0.25">
      <c r="A62" s="92" t="s">
        <v>48</v>
      </c>
      <c r="B62" s="92" t="s">
        <v>394</v>
      </c>
      <c r="C62" s="92" t="s">
        <v>1346</v>
      </c>
      <c r="D62" s="92" t="s">
        <v>547</v>
      </c>
      <c r="E62" s="92" t="s">
        <v>548</v>
      </c>
      <c r="F62" s="92" t="s">
        <v>33</v>
      </c>
      <c r="G62" s="92">
        <f>SUM(COUNTIFS(H62:AC62,{"Föreläggande";"Föreläggande vid vite";"Anmärkning";"Avstående från ingripande"},$H$9:$AC$9,"&lt;&gt;*KF*"))</f>
        <v>0</v>
      </c>
      <c r="H62" s="103" t="s">
        <v>53</v>
      </c>
      <c r="I62" s="103" t="s">
        <v>53</v>
      </c>
      <c r="J62" s="103" t="s">
        <v>53</v>
      </c>
      <c r="K62" s="103" t="s">
        <v>53</v>
      </c>
      <c r="L62" s="103" t="s">
        <v>53</v>
      </c>
      <c r="M62" s="103" t="s">
        <v>53</v>
      </c>
      <c r="N62" s="103" t="s">
        <v>53</v>
      </c>
      <c r="O62" s="103" t="s">
        <v>53</v>
      </c>
      <c r="P62" s="103" t="s">
        <v>53</v>
      </c>
      <c r="Q62" s="103" t="s">
        <v>53</v>
      </c>
      <c r="R62" s="103" t="s">
        <v>53</v>
      </c>
      <c r="S62" s="103" t="s">
        <v>53</v>
      </c>
      <c r="T62" s="103"/>
      <c r="U62" s="103"/>
      <c r="V62" s="103"/>
      <c r="W62" s="103" t="s">
        <v>53</v>
      </c>
      <c r="X62" s="103" t="s">
        <v>53</v>
      </c>
      <c r="Y62" s="103" t="s">
        <v>53</v>
      </c>
      <c r="Z62" s="103" t="s">
        <v>53</v>
      </c>
      <c r="AA62" s="103" t="s">
        <v>53</v>
      </c>
      <c r="AB62" s="103" t="s">
        <v>53</v>
      </c>
      <c r="AC62" s="103" t="s">
        <v>53</v>
      </c>
    </row>
    <row r="63" spans="1:29" ht="15" x14ac:dyDescent="0.25">
      <c r="A63" s="92" t="s">
        <v>48</v>
      </c>
      <c r="B63" s="92" t="s">
        <v>395</v>
      </c>
      <c r="C63" s="92" t="s">
        <v>1347</v>
      </c>
      <c r="D63" s="92" t="s">
        <v>461</v>
      </c>
      <c r="E63" s="92" t="s">
        <v>549</v>
      </c>
      <c r="F63" s="92" t="s">
        <v>33</v>
      </c>
      <c r="G63" s="92">
        <f>SUM(COUNTIFS(H63:AC63,{"Föreläggande";"Föreläggande vid vite";"Anmärkning";"Avstående från ingripande"},$H$9:$AC$9,"&lt;&gt;*KF*"))</f>
        <v>1</v>
      </c>
      <c r="H63" s="103" t="s">
        <v>54</v>
      </c>
      <c r="I63" s="103" t="s">
        <v>53</v>
      </c>
      <c r="J63" s="103" t="s">
        <v>53</v>
      </c>
      <c r="K63" s="103" t="s">
        <v>53</v>
      </c>
      <c r="L63" s="103" t="s">
        <v>53</v>
      </c>
      <c r="M63" s="103" t="s">
        <v>53</v>
      </c>
      <c r="N63" s="103" t="s">
        <v>53</v>
      </c>
      <c r="O63" s="103" t="s">
        <v>53</v>
      </c>
      <c r="P63" s="103" t="s">
        <v>54</v>
      </c>
      <c r="Q63" s="103" t="s">
        <v>53</v>
      </c>
      <c r="R63" s="103" t="s">
        <v>53</v>
      </c>
      <c r="S63" s="103" t="s">
        <v>53</v>
      </c>
      <c r="T63" s="103"/>
      <c r="U63" s="103"/>
      <c r="V63" s="103"/>
      <c r="W63" s="103" t="s">
        <v>53</v>
      </c>
      <c r="X63" s="103" t="s">
        <v>53</v>
      </c>
      <c r="Y63" s="103" t="s">
        <v>53</v>
      </c>
      <c r="Z63" s="103" t="s">
        <v>53</v>
      </c>
      <c r="AA63" s="103" t="s">
        <v>53</v>
      </c>
      <c r="AB63" s="103" t="s">
        <v>53</v>
      </c>
      <c r="AC63" s="103" t="s">
        <v>53</v>
      </c>
    </row>
    <row r="64" spans="1:29" ht="15" x14ac:dyDescent="0.25">
      <c r="A64" s="92" t="s">
        <v>48</v>
      </c>
      <c r="B64" s="92" t="s">
        <v>396</v>
      </c>
      <c r="C64" s="92" t="s">
        <v>1348</v>
      </c>
      <c r="D64" s="92" t="s">
        <v>444</v>
      </c>
      <c r="E64" s="92" t="s">
        <v>550</v>
      </c>
      <c r="F64" s="92" t="s">
        <v>33</v>
      </c>
      <c r="G64" s="92">
        <f>SUM(COUNTIFS(H64:AC64,{"Föreläggande";"Föreläggande vid vite";"Anmärkning";"Avstående från ingripande"},$H$9:$AC$9,"&lt;&gt;*KF*"))</f>
        <v>2</v>
      </c>
      <c r="H64" s="103" t="s">
        <v>54</v>
      </c>
      <c r="I64" s="103" t="s">
        <v>53</v>
      </c>
      <c r="J64" s="103" t="s">
        <v>53</v>
      </c>
      <c r="K64" s="103" t="s">
        <v>53</v>
      </c>
      <c r="L64" s="103" t="s">
        <v>53</v>
      </c>
      <c r="M64" s="103" t="s">
        <v>53</v>
      </c>
      <c r="N64" s="103" t="s">
        <v>53</v>
      </c>
      <c r="O64" s="103" t="s">
        <v>53</v>
      </c>
      <c r="P64" s="103" t="s">
        <v>54</v>
      </c>
      <c r="Q64" s="103" t="s">
        <v>53</v>
      </c>
      <c r="R64" s="103" t="s">
        <v>53</v>
      </c>
      <c r="S64" s="103" t="s">
        <v>54</v>
      </c>
      <c r="T64" s="103"/>
      <c r="U64" s="103"/>
      <c r="V64" s="103" t="s">
        <v>53</v>
      </c>
      <c r="W64" s="103" t="s">
        <v>54</v>
      </c>
      <c r="X64" s="103" t="s">
        <v>53</v>
      </c>
      <c r="Y64" s="103" t="s">
        <v>54</v>
      </c>
      <c r="Z64" s="103" t="s">
        <v>54</v>
      </c>
      <c r="AA64" s="103" t="s">
        <v>54</v>
      </c>
      <c r="AB64" s="103" t="s">
        <v>53</v>
      </c>
      <c r="AC64" s="103" t="s">
        <v>53</v>
      </c>
    </row>
    <row r="65" spans="1:29" ht="15" x14ac:dyDescent="0.25">
      <c r="A65" s="92" t="s">
        <v>38</v>
      </c>
      <c r="B65" s="92" t="s">
        <v>85</v>
      </c>
      <c r="C65" s="92" t="s">
        <v>1349</v>
      </c>
      <c r="D65" s="92" t="s">
        <v>551</v>
      </c>
      <c r="E65" s="92" t="s">
        <v>552</v>
      </c>
      <c r="F65" s="92" t="s">
        <v>33</v>
      </c>
      <c r="G65" s="92">
        <f>SUM(COUNTIFS(H65:AC65,{"Föreläggande";"Föreläggande vid vite";"Anmärkning";"Avstående från ingripande"},$H$9:$AC$9,"&lt;&gt;*KF*"))</f>
        <v>1</v>
      </c>
      <c r="H65" s="103" t="s">
        <v>54</v>
      </c>
      <c r="I65" s="103" t="s">
        <v>53</v>
      </c>
      <c r="J65" s="103" t="s">
        <v>53</v>
      </c>
      <c r="K65" s="103" t="s">
        <v>53</v>
      </c>
      <c r="L65" s="103" t="s">
        <v>53</v>
      </c>
      <c r="M65" s="103" t="s">
        <v>53</v>
      </c>
      <c r="N65" s="103" t="s">
        <v>53</v>
      </c>
      <c r="O65" s="103" t="s">
        <v>53</v>
      </c>
      <c r="P65" s="103" t="s">
        <v>53</v>
      </c>
      <c r="Q65" s="103" t="s">
        <v>53</v>
      </c>
      <c r="R65" s="103" t="s">
        <v>54</v>
      </c>
      <c r="S65" s="103" t="s">
        <v>53</v>
      </c>
      <c r="T65" s="103"/>
      <c r="U65" s="103"/>
      <c r="V65" s="103" t="s">
        <v>53</v>
      </c>
      <c r="W65" s="103" t="s">
        <v>53</v>
      </c>
      <c r="X65" s="103" t="s">
        <v>53</v>
      </c>
      <c r="Y65" s="103" t="s">
        <v>53</v>
      </c>
      <c r="Z65" s="103" t="s">
        <v>53</v>
      </c>
      <c r="AA65" s="103" t="s">
        <v>53</v>
      </c>
      <c r="AB65" s="103" t="s">
        <v>53</v>
      </c>
      <c r="AC65" s="103" t="s">
        <v>53</v>
      </c>
    </row>
    <row r="66" spans="1:29" ht="15" x14ac:dyDescent="0.25">
      <c r="A66" s="92" t="s">
        <v>42</v>
      </c>
      <c r="B66" s="92" t="s">
        <v>397</v>
      </c>
      <c r="C66" s="92" t="s">
        <v>1350</v>
      </c>
      <c r="D66" s="92" t="s">
        <v>553</v>
      </c>
      <c r="E66" s="92" t="s">
        <v>554</v>
      </c>
      <c r="F66" s="92" t="s">
        <v>33</v>
      </c>
      <c r="G66" s="92">
        <f>SUM(COUNTIFS(H66:AC66,{"Föreläggande";"Föreläggande vid vite";"Anmärkning";"Avstående från ingripande"},$H$9:$AC$9,"&lt;&gt;*KF*"))</f>
        <v>0</v>
      </c>
      <c r="H66" s="103" t="s">
        <v>53</v>
      </c>
      <c r="I66" s="103" t="s">
        <v>53</v>
      </c>
      <c r="J66" s="103" t="s">
        <v>53</v>
      </c>
      <c r="K66" s="103" t="s">
        <v>53</v>
      </c>
      <c r="L66" s="103" t="s">
        <v>53</v>
      </c>
      <c r="M66" s="103" t="s">
        <v>53</v>
      </c>
      <c r="N66" s="103" t="s">
        <v>53</v>
      </c>
      <c r="O66" s="103" t="s">
        <v>53</v>
      </c>
      <c r="P66" s="103" t="s">
        <v>53</v>
      </c>
      <c r="Q66" s="103" t="s">
        <v>53</v>
      </c>
      <c r="R66" s="103" t="s">
        <v>53</v>
      </c>
      <c r="S66" s="103" t="s">
        <v>53</v>
      </c>
      <c r="T66" s="103"/>
      <c r="U66" s="103"/>
      <c r="V66" s="103"/>
      <c r="W66" s="103" t="s">
        <v>53</v>
      </c>
      <c r="X66" s="103" t="s">
        <v>53</v>
      </c>
      <c r="Y66" s="103" t="s">
        <v>53</v>
      </c>
      <c r="Z66" s="103" t="s">
        <v>53</v>
      </c>
      <c r="AA66" s="103" t="s">
        <v>53</v>
      </c>
      <c r="AB66" s="103" t="s">
        <v>53</v>
      </c>
      <c r="AC66" s="103" t="s">
        <v>53</v>
      </c>
    </row>
    <row r="67" spans="1:29" ht="15" x14ac:dyDescent="0.25">
      <c r="A67" s="92" t="s">
        <v>42</v>
      </c>
      <c r="B67" s="92" t="s">
        <v>398</v>
      </c>
      <c r="C67" s="92" t="s">
        <v>1351</v>
      </c>
      <c r="D67" s="92" t="s">
        <v>555</v>
      </c>
      <c r="E67" s="92" t="s">
        <v>556</v>
      </c>
      <c r="F67" s="92" t="s">
        <v>33</v>
      </c>
      <c r="G67" s="92">
        <f>SUM(COUNTIFS(H67:AC67,{"Föreläggande";"Föreläggande vid vite";"Anmärkning";"Avstående från ingripande"},$H$9:$AC$9,"&lt;&gt;*KF*"))</f>
        <v>0</v>
      </c>
      <c r="H67" s="103" t="s">
        <v>53</v>
      </c>
      <c r="I67" s="103" t="s">
        <v>53</v>
      </c>
      <c r="J67" s="103" t="s">
        <v>53</v>
      </c>
      <c r="K67" s="103" t="s">
        <v>53</v>
      </c>
      <c r="L67" s="103" t="s">
        <v>53</v>
      </c>
      <c r="M67" s="103" t="s">
        <v>53</v>
      </c>
      <c r="N67" s="103" t="s">
        <v>53</v>
      </c>
      <c r="O67" s="103" t="s">
        <v>53</v>
      </c>
      <c r="P67" s="103" t="s">
        <v>53</v>
      </c>
      <c r="Q67" s="103" t="s">
        <v>53</v>
      </c>
      <c r="R67" s="103" t="s">
        <v>53</v>
      </c>
      <c r="S67" s="103" t="s">
        <v>53</v>
      </c>
      <c r="T67" s="103"/>
      <c r="U67" s="103"/>
      <c r="V67" s="103"/>
      <c r="W67" s="103" t="s">
        <v>53</v>
      </c>
      <c r="X67" s="103" t="s">
        <v>53</v>
      </c>
      <c r="Y67" s="103" t="s">
        <v>53</v>
      </c>
      <c r="Z67" s="103" t="s">
        <v>53</v>
      </c>
      <c r="AA67" s="103" t="s">
        <v>53</v>
      </c>
      <c r="AB67" s="103" t="s">
        <v>53</v>
      </c>
      <c r="AC67" s="103" t="s">
        <v>53</v>
      </c>
    </row>
    <row r="68" spans="1:29" ht="15" x14ac:dyDescent="0.25">
      <c r="A68" s="92" t="s">
        <v>42</v>
      </c>
      <c r="B68" s="92" t="s">
        <v>399</v>
      </c>
      <c r="C68" s="92" t="s">
        <v>1352</v>
      </c>
      <c r="D68" s="92" t="s">
        <v>557</v>
      </c>
      <c r="E68" s="92" t="s">
        <v>558</v>
      </c>
      <c r="F68" s="92" t="s">
        <v>33</v>
      </c>
      <c r="G68" s="92">
        <f>SUM(COUNTIFS(H68:AC68,{"Föreläggande";"Föreläggande vid vite";"Anmärkning";"Avstående från ingripande"},$H$9:$AC$9,"&lt;&gt;*KF*"))</f>
        <v>0</v>
      </c>
      <c r="H68" s="103" t="s">
        <v>53</v>
      </c>
      <c r="I68" s="103" t="s">
        <v>53</v>
      </c>
      <c r="J68" s="103" t="s">
        <v>53</v>
      </c>
      <c r="K68" s="103" t="s">
        <v>53</v>
      </c>
      <c r="L68" s="103" t="s">
        <v>53</v>
      </c>
      <c r="M68" s="103" t="s">
        <v>53</v>
      </c>
      <c r="N68" s="103" t="s">
        <v>53</v>
      </c>
      <c r="O68" s="103" t="s">
        <v>53</v>
      </c>
      <c r="P68" s="103" t="s">
        <v>53</v>
      </c>
      <c r="Q68" s="103" t="s">
        <v>53</v>
      </c>
      <c r="R68" s="103" t="s">
        <v>53</v>
      </c>
      <c r="S68" s="103" t="s">
        <v>53</v>
      </c>
      <c r="T68" s="103"/>
      <c r="U68" s="103"/>
      <c r="V68" s="103" t="s">
        <v>53</v>
      </c>
      <c r="W68" s="103" t="s">
        <v>53</v>
      </c>
      <c r="X68" s="103" t="s">
        <v>53</v>
      </c>
      <c r="Y68" s="103" t="s">
        <v>53</v>
      </c>
      <c r="Z68" s="103" t="s">
        <v>53</v>
      </c>
      <c r="AA68" s="103" t="s">
        <v>53</v>
      </c>
      <c r="AB68" s="103" t="s">
        <v>53</v>
      </c>
      <c r="AC68" s="103" t="s">
        <v>53</v>
      </c>
    </row>
    <row r="69" spans="1:29" ht="15" x14ac:dyDescent="0.25">
      <c r="A69" s="92" t="s">
        <v>46</v>
      </c>
      <c r="B69" s="92" t="s">
        <v>400</v>
      </c>
      <c r="C69" s="92" t="s">
        <v>1353</v>
      </c>
      <c r="D69" s="92" t="s">
        <v>559</v>
      </c>
      <c r="E69" s="92" t="s">
        <v>560</v>
      </c>
      <c r="F69" s="92" t="s">
        <v>33</v>
      </c>
      <c r="G69" s="92">
        <f>SUM(COUNTIFS(H69:AC69,{"Föreläggande";"Föreläggande vid vite";"Anmärkning";"Avstående från ingripande"},$H$9:$AC$9,"&lt;&gt;*KF*"))</f>
        <v>0</v>
      </c>
      <c r="H69" s="103" t="s">
        <v>53</v>
      </c>
      <c r="I69" s="103" t="s">
        <v>53</v>
      </c>
      <c r="J69" s="103" t="s">
        <v>53</v>
      </c>
      <c r="K69" s="103" t="s">
        <v>53</v>
      </c>
      <c r="L69" s="103" t="s">
        <v>53</v>
      </c>
      <c r="M69" s="103" t="s">
        <v>53</v>
      </c>
      <c r="N69" s="103" t="s">
        <v>53</v>
      </c>
      <c r="O69" s="103" t="s">
        <v>53</v>
      </c>
      <c r="P69" s="103" t="s">
        <v>53</v>
      </c>
      <c r="Q69" s="103" t="s">
        <v>53</v>
      </c>
      <c r="R69" s="103" t="s">
        <v>53</v>
      </c>
      <c r="S69" s="103" t="s">
        <v>53</v>
      </c>
      <c r="T69" s="103"/>
      <c r="U69" s="103"/>
      <c r="V69" s="103"/>
      <c r="W69" s="103" t="s">
        <v>53</v>
      </c>
      <c r="X69" s="103" t="s">
        <v>53</v>
      </c>
      <c r="Y69" s="103" t="s">
        <v>53</v>
      </c>
      <c r="Z69" s="103" t="s">
        <v>53</v>
      </c>
      <c r="AA69" s="103" t="s">
        <v>53</v>
      </c>
      <c r="AB69" s="103" t="s">
        <v>53</v>
      </c>
      <c r="AC69" s="103" t="s">
        <v>53</v>
      </c>
    </row>
    <row r="70" spans="1:29" ht="15" x14ac:dyDescent="0.25">
      <c r="A70" s="92" t="s">
        <v>46</v>
      </c>
      <c r="B70" s="92" t="s">
        <v>401</v>
      </c>
      <c r="C70" s="92" t="s">
        <v>1354</v>
      </c>
      <c r="D70" s="92" t="s">
        <v>466</v>
      </c>
      <c r="E70" s="92" t="s">
        <v>561</v>
      </c>
      <c r="F70" s="92" t="s">
        <v>33</v>
      </c>
      <c r="G70" s="92">
        <f>SUM(COUNTIFS(H70:AC70,{"Föreläggande";"Föreläggande vid vite";"Anmärkning";"Avstående från ingripande"},$H$9:$AC$9,"&lt;&gt;*KF*"))</f>
        <v>0</v>
      </c>
      <c r="H70" s="103" t="s">
        <v>53</v>
      </c>
      <c r="I70" s="103" t="s">
        <v>53</v>
      </c>
      <c r="J70" s="103" t="s">
        <v>53</v>
      </c>
      <c r="K70" s="103" t="s">
        <v>53</v>
      </c>
      <c r="L70" s="103" t="s">
        <v>53</v>
      </c>
      <c r="M70" s="103" t="s">
        <v>53</v>
      </c>
      <c r="N70" s="103" t="s">
        <v>53</v>
      </c>
      <c r="O70" s="103" t="s">
        <v>53</v>
      </c>
      <c r="P70" s="103" t="s">
        <v>53</v>
      </c>
      <c r="Q70" s="103" t="s">
        <v>53</v>
      </c>
      <c r="R70" s="103" t="s">
        <v>53</v>
      </c>
      <c r="S70" s="103" t="s">
        <v>53</v>
      </c>
      <c r="T70" s="103"/>
      <c r="U70" s="103"/>
      <c r="V70" s="103"/>
      <c r="W70" s="103" t="s">
        <v>53</v>
      </c>
      <c r="X70" s="103" t="s">
        <v>53</v>
      </c>
      <c r="Y70" s="103" t="s">
        <v>53</v>
      </c>
      <c r="Z70" s="103" t="s">
        <v>53</v>
      </c>
      <c r="AA70" s="103" t="s">
        <v>53</v>
      </c>
      <c r="AB70" s="103" t="s">
        <v>53</v>
      </c>
      <c r="AC70" s="103" t="s">
        <v>53</v>
      </c>
    </row>
    <row r="71" spans="1:29" ht="15" x14ac:dyDescent="0.25">
      <c r="A71" s="92" t="s">
        <v>46</v>
      </c>
      <c r="B71" s="92" t="s">
        <v>402</v>
      </c>
      <c r="C71" s="92" t="s">
        <v>1355</v>
      </c>
      <c r="D71" s="92" t="s">
        <v>562</v>
      </c>
      <c r="E71" s="92" t="s">
        <v>563</v>
      </c>
      <c r="F71" s="92" t="s">
        <v>33</v>
      </c>
      <c r="G71" s="92">
        <f>SUM(COUNTIFS(H71:AC71,{"Föreläggande";"Föreläggande vid vite";"Anmärkning";"Avstående från ingripande"},$H$9:$AC$9,"&lt;&gt;*KF*"))</f>
        <v>0</v>
      </c>
      <c r="H71" s="103" t="s">
        <v>53</v>
      </c>
      <c r="I71" s="103" t="s">
        <v>53</v>
      </c>
      <c r="J71" s="103" t="s">
        <v>53</v>
      </c>
      <c r="K71" s="103" t="s">
        <v>53</v>
      </c>
      <c r="L71" s="103" t="s">
        <v>53</v>
      </c>
      <c r="M71" s="103" t="s">
        <v>53</v>
      </c>
      <c r="N71" s="103" t="s">
        <v>53</v>
      </c>
      <c r="O71" s="103" t="s">
        <v>53</v>
      </c>
      <c r="P71" s="103" t="s">
        <v>53</v>
      </c>
      <c r="Q71" s="103" t="s">
        <v>53</v>
      </c>
      <c r="R71" s="103" t="s">
        <v>53</v>
      </c>
      <c r="S71" s="103" t="s">
        <v>53</v>
      </c>
      <c r="T71" s="103"/>
      <c r="U71" s="103"/>
      <c r="V71" s="103" t="s">
        <v>53</v>
      </c>
      <c r="W71" s="103" t="s">
        <v>53</v>
      </c>
      <c r="X71" s="103" t="s">
        <v>53</v>
      </c>
      <c r="Y71" s="103" t="s">
        <v>53</v>
      </c>
      <c r="Z71" s="103" t="s">
        <v>53</v>
      </c>
      <c r="AA71" s="103" t="s">
        <v>53</v>
      </c>
      <c r="AB71" s="103" t="s">
        <v>53</v>
      </c>
      <c r="AC71" s="103" t="s">
        <v>53</v>
      </c>
    </row>
    <row r="72" spans="1:29" ht="15" x14ac:dyDescent="0.25">
      <c r="A72" s="92" t="s">
        <v>59</v>
      </c>
      <c r="B72" s="92" t="s">
        <v>403</v>
      </c>
      <c r="C72" s="92" t="s">
        <v>1356</v>
      </c>
      <c r="D72" s="92" t="s">
        <v>450</v>
      </c>
      <c r="E72" s="92" t="s">
        <v>564</v>
      </c>
      <c r="F72" s="92" t="s">
        <v>33</v>
      </c>
      <c r="G72" s="92">
        <f>SUM(COUNTIFS(H72:AC72,{"Föreläggande";"Föreläggande vid vite";"Anmärkning";"Avstående från ingripande"},$H$9:$AC$9,"&lt;&gt;*KF*"))</f>
        <v>1</v>
      </c>
      <c r="H72" s="103" t="s">
        <v>53</v>
      </c>
      <c r="I72" s="103" t="s">
        <v>53</v>
      </c>
      <c r="J72" s="103" t="s">
        <v>53</v>
      </c>
      <c r="K72" s="103" t="s">
        <v>53</v>
      </c>
      <c r="L72" s="103" t="s">
        <v>53</v>
      </c>
      <c r="M72" s="103" t="s">
        <v>53</v>
      </c>
      <c r="N72" s="103" t="s">
        <v>53</v>
      </c>
      <c r="O72" s="103" t="s">
        <v>53</v>
      </c>
      <c r="P72" s="103" t="s">
        <v>53</v>
      </c>
      <c r="Q72" s="103" t="s">
        <v>53</v>
      </c>
      <c r="R72" s="103" t="s">
        <v>53</v>
      </c>
      <c r="S72" s="103" t="s">
        <v>53</v>
      </c>
      <c r="T72" s="103"/>
      <c r="U72" s="103"/>
      <c r="V72" s="103"/>
      <c r="W72" s="103" t="s">
        <v>54</v>
      </c>
      <c r="X72" s="103" t="s">
        <v>53</v>
      </c>
      <c r="Y72" s="103" t="s">
        <v>53</v>
      </c>
      <c r="Z72" s="103" t="s">
        <v>53</v>
      </c>
      <c r="AA72" s="103" t="s">
        <v>54</v>
      </c>
      <c r="AB72" s="103" t="s">
        <v>54</v>
      </c>
      <c r="AC72" s="103" t="s">
        <v>53</v>
      </c>
    </row>
    <row r="73" spans="1:29" ht="15" x14ac:dyDescent="0.25">
      <c r="A73" s="92" t="s">
        <v>59</v>
      </c>
      <c r="B73" s="92" t="s">
        <v>404</v>
      </c>
      <c r="C73" s="92" t="s">
        <v>1357</v>
      </c>
      <c r="D73" s="92" t="s">
        <v>467</v>
      </c>
      <c r="E73" s="92" t="s">
        <v>565</v>
      </c>
      <c r="F73" s="92" t="s">
        <v>33</v>
      </c>
      <c r="G73" s="92">
        <f>SUM(COUNTIFS(H73:AC73,{"Föreläggande";"Föreläggande vid vite";"Anmärkning";"Avstående från ingripande"},$H$9:$AC$9,"&lt;&gt;*KF*"))</f>
        <v>0</v>
      </c>
      <c r="H73" s="103" t="s">
        <v>53</v>
      </c>
      <c r="I73" s="103" t="s">
        <v>53</v>
      </c>
      <c r="J73" s="103" t="s">
        <v>53</v>
      </c>
      <c r="K73" s="103" t="s">
        <v>53</v>
      </c>
      <c r="L73" s="103" t="s">
        <v>53</v>
      </c>
      <c r="M73" s="103" t="s">
        <v>53</v>
      </c>
      <c r="N73" s="103" t="s">
        <v>53</v>
      </c>
      <c r="O73" s="103" t="s">
        <v>53</v>
      </c>
      <c r="P73" s="103" t="s">
        <v>53</v>
      </c>
      <c r="Q73" s="103" t="s">
        <v>53</v>
      </c>
      <c r="R73" s="103" t="s">
        <v>53</v>
      </c>
      <c r="S73" s="103" t="s">
        <v>53</v>
      </c>
      <c r="T73" s="103"/>
      <c r="U73" s="103"/>
      <c r="V73" s="103" t="s">
        <v>53</v>
      </c>
      <c r="W73" s="103" t="s">
        <v>53</v>
      </c>
      <c r="X73" s="103" t="s">
        <v>53</v>
      </c>
      <c r="Y73" s="103" t="s">
        <v>53</v>
      </c>
      <c r="Z73" s="103" t="s">
        <v>53</v>
      </c>
      <c r="AA73" s="103" t="s">
        <v>53</v>
      </c>
      <c r="AB73" s="103" t="s">
        <v>53</v>
      </c>
      <c r="AC73" s="103" t="s">
        <v>53</v>
      </c>
    </row>
    <row r="74" spans="1:29" ht="15" x14ac:dyDescent="0.25">
      <c r="A74" s="92" t="s">
        <v>47</v>
      </c>
      <c r="B74" s="92" t="s">
        <v>405</v>
      </c>
      <c r="C74" s="92" t="s">
        <v>1358</v>
      </c>
      <c r="D74" s="92" t="s">
        <v>566</v>
      </c>
      <c r="E74" s="92" t="s">
        <v>567</v>
      </c>
      <c r="F74" s="92" t="s">
        <v>33</v>
      </c>
      <c r="G74" s="92">
        <f>SUM(COUNTIFS(H74:AC74,{"Föreläggande";"Föreläggande vid vite";"Anmärkning";"Avstående från ingripande"},$H$9:$AC$9,"&lt;&gt;*KF*"))</f>
        <v>0</v>
      </c>
      <c r="H74" s="103" t="s">
        <v>53</v>
      </c>
      <c r="I74" s="103" t="s">
        <v>53</v>
      </c>
      <c r="J74" s="103" t="s">
        <v>53</v>
      </c>
      <c r="K74" s="103" t="s">
        <v>53</v>
      </c>
      <c r="L74" s="103" t="s">
        <v>53</v>
      </c>
      <c r="M74" s="103" t="s">
        <v>53</v>
      </c>
      <c r="N74" s="103" t="s">
        <v>53</v>
      </c>
      <c r="O74" s="103" t="s">
        <v>53</v>
      </c>
      <c r="P74" s="103" t="s">
        <v>53</v>
      </c>
      <c r="Q74" s="103" t="s">
        <v>53</v>
      </c>
      <c r="R74" s="103" t="s">
        <v>53</v>
      </c>
      <c r="S74" s="103" t="s">
        <v>53</v>
      </c>
      <c r="T74" s="103"/>
      <c r="U74" s="103"/>
      <c r="V74" s="103"/>
      <c r="W74" s="103" t="s">
        <v>53</v>
      </c>
      <c r="X74" s="103" t="s">
        <v>53</v>
      </c>
      <c r="Y74" s="103" t="s">
        <v>53</v>
      </c>
      <c r="Z74" s="103" t="s">
        <v>53</v>
      </c>
      <c r="AA74" s="103" t="s">
        <v>53</v>
      </c>
      <c r="AB74" s="103" t="s">
        <v>53</v>
      </c>
      <c r="AC74" s="103" t="s">
        <v>53</v>
      </c>
    </row>
    <row r="75" spans="1:29" ht="15" x14ac:dyDescent="0.25">
      <c r="A75" s="92" t="s">
        <v>52</v>
      </c>
      <c r="B75" s="92" t="s">
        <v>406</v>
      </c>
      <c r="C75" s="92" t="s">
        <v>1359</v>
      </c>
      <c r="D75" s="92" t="s">
        <v>568</v>
      </c>
      <c r="E75" s="92" t="s">
        <v>569</v>
      </c>
      <c r="F75" s="92" t="s">
        <v>33</v>
      </c>
      <c r="G75" s="92">
        <f>SUM(COUNTIFS(H75:AC75,{"Föreläggande";"Föreläggande vid vite";"Anmärkning";"Avstående från ingripande"},$H$9:$AC$9,"&lt;&gt;*KF*"))</f>
        <v>0</v>
      </c>
      <c r="H75" s="103" t="s">
        <v>53</v>
      </c>
      <c r="I75" s="103" t="s">
        <v>53</v>
      </c>
      <c r="J75" s="103" t="s">
        <v>53</v>
      </c>
      <c r="K75" s="103" t="s">
        <v>53</v>
      </c>
      <c r="L75" s="103" t="s">
        <v>53</v>
      </c>
      <c r="M75" s="103" t="s">
        <v>53</v>
      </c>
      <c r="N75" s="103" t="s">
        <v>53</v>
      </c>
      <c r="O75" s="103" t="s">
        <v>53</v>
      </c>
      <c r="P75" s="103" t="s">
        <v>53</v>
      </c>
      <c r="Q75" s="103" t="s">
        <v>53</v>
      </c>
      <c r="R75" s="103" t="s">
        <v>53</v>
      </c>
      <c r="S75" s="103" t="s">
        <v>53</v>
      </c>
      <c r="T75" s="103"/>
      <c r="U75" s="103"/>
      <c r="V75" s="103" t="s">
        <v>53</v>
      </c>
      <c r="W75" s="103" t="s">
        <v>53</v>
      </c>
      <c r="X75" s="103" t="s">
        <v>53</v>
      </c>
      <c r="Y75" s="103" t="s">
        <v>53</v>
      </c>
      <c r="Z75" s="103" t="s">
        <v>53</v>
      </c>
      <c r="AA75" s="103" t="s">
        <v>53</v>
      </c>
      <c r="AB75" s="103" t="s">
        <v>53</v>
      </c>
      <c r="AC75" s="103" t="s">
        <v>53</v>
      </c>
    </row>
    <row r="76" spans="1:29" ht="15" x14ac:dyDescent="0.25">
      <c r="A76" s="92" t="s">
        <v>62</v>
      </c>
      <c r="B76" s="92" t="s">
        <v>407</v>
      </c>
      <c r="C76" s="92" t="s">
        <v>1360</v>
      </c>
      <c r="D76" s="92" t="s">
        <v>453</v>
      </c>
      <c r="E76" s="92" t="s">
        <v>570</v>
      </c>
      <c r="F76" s="92" t="s">
        <v>33</v>
      </c>
      <c r="G76" s="92">
        <f>SUM(COUNTIFS(H76:AC76,{"Föreläggande";"Föreläggande vid vite";"Anmärkning";"Avstående från ingripande"},$H$9:$AC$9,"&lt;&gt;*KF*"))</f>
        <v>0</v>
      </c>
      <c r="H76" s="103" t="s">
        <v>53</v>
      </c>
      <c r="I76" s="103" t="s">
        <v>53</v>
      </c>
      <c r="J76" s="103" t="s">
        <v>53</v>
      </c>
      <c r="K76" s="103" t="s">
        <v>53</v>
      </c>
      <c r="L76" s="103" t="s">
        <v>53</v>
      </c>
      <c r="M76" s="103" t="s">
        <v>53</v>
      </c>
      <c r="N76" s="103" t="s">
        <v>53</v>
      </c>
      <c r="O76" s="103" t="s">
        <v>53</v>
      </c>
      <c r="P76" s="103" t="s">
        <v>53</v>
      </c>
      <c r="Q76" s="103" t="s">
        <v>53</v>
      </c>
      <c r="R76" s="103" t="s">
        <v>53</v>
      </c>
      <c r="S76" s="103" t="s">
        <v>53</v>
      </c>
      <c r="T76" s="103"/>
      <c r="U76" s="103"/>
      <c r="V76" s="103" t="s">
        <v>53</v>
      </c>
      <c r="W76" s="103" t="s">
        <v>53</v>
      </c>
      <c r="X76" s="103" t="s">
        <v>53</v>
      </c>
      <c r="Y76" s="103" t="s">
        <v>53</v>
      </c>
      <c r="Z76" s="103" t="s">
        <v>53</v>
      </c>
      <c r="AA76" s="103" t="s">
        <v>53</v>
      </c>
      <c r="AB76" s="103" t="s">
        <v>53</v>
      </c>
      <c r="AC76" s="103" t="s">
        <v>53</v>
      </c>
    </row>
    <row r="77" spans="1:29" ht="15" x14ac:dyDescent="0.25">
      <c r="A77" s="92" t="s">
        <v>41</v>
      </c>
      <c r="B77" s="92" t="s">
        <v>408</v>
      </c>
      <c r="C77" s="92" t="s">
        <v>1361</v>
      </c>
      <c r="D77" s="92" t="s">
        <v>460</v>
      </c>
      <c r="E77" s="92" t="s">
        <v>571</v>
      </c>
      <c r="F77" s="92" t="s">
        <v>33</v>
      </c>
      <c r="G77" s="92">
        <f>SUM(COUNTIFS(H77:AC77,{"Föreläggande";"Föreläggande vid vite";"Anmärkning";"Avstående från ingripande"},$H$9:$AC$9,"&lt;&gt;*KF*"))</f>
        <v>1</v>
      </c>
      <c r="H77" s="103" t="s">
        <v>53</v>
      </c>
      <c r="I77" s="103" t="s">
        <v>53</v>
      </c>
      <c r="J77" s="103" t="s">
        <v>53</v>
      </c>
      <c r="K77" s="103" t="s">
        <v>53</v>
      </c>
      <c r="L77" s="103" t="s">
        <v>53</v>
      </c>
      <c r="M77" s="103" t="s">
        <v>53</v>
      </c>
      <c r="N77" s="103" t="s">
        <v>53</v>
      </c>
      <c r="O77" s="103" t="s">
        <v>53</v>
      </c>
      <c r="P77" s="103" t="s">
        <v>53</v>
      </c>
      <c r="Q77" s="103" t="s">
        <v>53</v>
      </c>
      <c r="R77" s="103" t="s">
        <v>53</v>
      </c>
      <c r="S77" s="103" t="s">
        <v>53</v>
      </c>
      <c r="T77" s="103"/>
      <c r="U77" s="103"/>
      <c r="V77" s="103" t="s">
        <v>53</v>
      </c>
      <c r="W77" s="103" t="s">
        <v>56</v>
      </c>
      <c r="X77" s="103" t="s">
        <v>53</v>
      </c>
      <c r="Y77" s="103" t="s">
        <v>53</v>
      </c>
      <c r="Z77" s="103" t="s">
        <v>56</v>
      </c>
      <c r="AA77" s="103" t="s">
        <v>56</v>
      </c>
      <c r="AB77" s="103" t="s">
        <v>53</v>
      </c>
      <c r="AC77" s="103" t="s">
        <v>53</v>
      </c>
    </row>
    <row r="78" spans="1:29" ht="15" x14ac:dyDescent="0.25">
      <c r="A78" s="92" t="s">
        <v>51</v>
      </c>
      <c r="B78" s="92" t="s">
        <v>409</v>
      </c>
      <c r="C78" s="92" t="s">
        <v>1362</v>
      </c>
      <c r="D78" s="92" t="s">
        <v>572</v>
      </c>
      <c r="E78" s="92" t="s">
        <v>573</v>
      </c>
      <c r="F78" s="92" t="s">
        <v>33</v>
      </c>
      <c r="G78" s="92">
        <f>SUM(COUNTIFS(H78:AC78,{"Föreläggande";"Föreläggande vid vite";"Anmärkning";"Avstående från ingripande"},$H$9:$AC$9,"&lt;&gt;*KF*"))</f>
        <v>0</v>
      </c>
      <c r="H78" s="103" t="s">
        <v>53</v>
      </c>
      <c r="I78" s="103" t="s">
        <v>53</v>
      </c>
      <c r="J78" s="103" t="s">
        <v>53</v>
      </c>
      <c r="K78" s="103" t="s">
        <v>53</v>
      </c>
      <c r="L78" s="103" t="s">
        <v>53</v>
      </c>
      <c r="M78" s="103" t="s">
        <v>53</v>
      </c>
      <c r="N78" s="103" t="s">
        <v>53</v>
      </c>
      <c r="O78" s="103" t="s">
        <v>53</v>
      </c>
      <c r="P78" s="103" t="s">
        <v>53</v>
      </c>
      <c r="Q78" s="103" t="s">
        <v>53</v>
      </c>
      <c r="R78" s="103" t="s">
        <v>53</v>
      </c>
      <c r="S78" s="103" t="s">
        <v>53</v>
      </c>
      <c r="T78" s="103"/>
      <c r="U78" s="103"/>
      <c r="V78" s="103"/>
      <c r="W78" s="103" t="s">
        <v>53</v>
      </c>
      <c r="X78" s="103" t="s">
        <v>53</v>
      </c>
      <c r="Y78" s="103" t="s">
        <v>53</v>
      </c>
      <c r="Z78" s="103" t="s">
        <v>53</v>
      </c>
      <c r="AA78" s="103" t="s">
        <v>53</v>
      </c>
      <c r="AB78" s="103" t="s">
        <v>53</v>
      </c>
      <c r="AC78" s="103" t="s">
        <v>53</v>
      </c>
    </row>
    <row r="79" spans="1:29" ht="15" x14ac:dyDescent="0.25">
      <c r="A79" s="92" t="s">
        <v>45</v>
      </c>
      <c r="B79" s="92" t="s">
        <v>410</v>
      </c>
      <c r="C79" s="92" t="s">
        <v>1363</v>
      </c>
      <c r="D79" s="92" t="s">
        <v>372</v>
      </c>
      <c r="E79" s="92" t="s">
        <v>574</v>
      </c>
      <c r="F79" s="92" t="s">
        <v>33</v>
      </c>
      <c r="G79" s="92">
        <f>SUM(COUNTIFS(H79:AC79,{"Föreläggande";"Föreläggande vid vite";"Anmärkning";"Avstående från ingripande"},$H$9:$AC$9,"&lt;&gt;*KF*"))</f>
        <v>2</v>
      </c>
      <c r="H79" s="103" t="s">
        <v>54</v>
      </c>
      <c r="I79" s="103" t="s">
        <v>53</v>
      </c>
      <c r="J79" s="103" t="s">
        <v>53</v>
      </c>
      <c r="K79" s="103" t="s">
        <v>53</v>
      </c>
      <c r="L79" s="103" t="s">
        <v>53</v>
      </c>
      <c r="M79" s="103" t="s">
        <v>53</v>
      </c>
      <c r="N79" s="103" t="s">
        <v>53</v>
      </c>
      <c r="O79" s="103" t="s">
        <v>53</v>
      </c>
      <c r="P79" s="103" t="s">
        <v>53</v>
      </c>
      <c r="Q79" s="103" t="s">
        <v>53</v>
      </c>
      <c r="R79" s="103" t="s">
        <v>54</v>
      </c>
      <c r="S79" s="103" t="s">
        <v>53</v>
      </c>
      <c r="T79" s="103"/>
      <c r="U79" s="103"/>
      <c r="V79" s="103"/>
      <c r="W79" s="103" t="s">
        <v>54</v>
      </c>
      <c r="X79" s="103" t="s">
        <v>53</v>
      </c>
      <c r="Y79" s="103" t="s">
        <v>54</v>
      </c>
      <c r="Z79" s="103" t="s">
        <v>54</v>
      </c>
      <c r="AA79" s="103" t="s">
        <v>54</v>
      </c>
      <c r="AB79" s="103" t="s">
        <v>53</v>
      </c>
      <c r="AC79" s="103" t="s">
        <v>53</v>
      </c>
    </row>
    <row r="80" spans="1:29" ht="15" x14ac:dyDescent="0.25">
      <c r="A80" s="92" t="s">
        <v>61</v>
      </c>
      <c r="B80" s="92" t="s">
        <v>1364</v>
      </c>
      <c r="C80" s="92" t="s">
        <v>1365</v>
      </c>
      <c r="D80" s="92" t="s">
        <v>1366</v>
      </c>
      <c r="E80" s="92" t="s">
        <v>1367</v>
      </c>
      <c r="F80" s="92" t="s">
        <v>33</v>
      </c>
      <c r="G80" s="92">
        <f>SUM(COUNTIFS(H80:AC80,{"Föreläggande";"Föreläggande vid vite";"Anmärkning";"Avstående från ingripande"},$H$9:$AC$9,"&lt;&gt;*KF*"))</f>
        <v>2</v>
      </c>
      <c r="H80" s="103" t="s">
        <v>54</v>
      </c>
      <c r="I80" s="103" t="s">
        <v>53</v>
      </c>
      <c r="J80" s="103" t="s">
        <v>54</v>
      </c>
      <c r="K80" s="103" t="s">
        <v>53</v>
      </c>
      <c r="L80" s="103" t="s">
        <v>53</v>
      </c>
      <c r="M80" s="103" t="s">
        <v>53</v>
      </c>
      <c r="N80" s="103" t="s">
        <v>53</v>
      </c>
      <c r="O80" s="103" t="s">
        <v>53</v>
      </c>
      <c r="P80" s="103" t="s">
        <v>53</v>
      </c>
      <c r="Q80" s="103" t="s">
        <v>53</v>
      </c>
      <c r="R80" s="103" t="s">
        <v>53</v>
      </c>
      <c r="S80" s="103" t="s">
        <v>53</v>
      </c>
      <c r="T80" s="103"/>
      <c r="U80" s="103"/>
      <c r="V80" s="103"/>
      <c r="W80" s="103" t="s">
        <v>54</v>
      </c>
      <c r="X80" s="103" t="s">
        <v>54</v>
      </c>
      <c r="Y80" s="103" t="s">
        <v>54</v>
      </c>
      <c r="Z80" s="103" t="s">
        <v>54</v>
      </c>
      <c r="AA80" s="103" t="s">
        <v>54</v>
      </c>
      <c r="AB80" s="103" t="s">
        <v>53</v>
      </c>
      <c r="AC80" s="103" t="s">
        <v>53</v>
      </c>
    </row>
    <row r="81" spans="1:29" ht="15" x14ac:dyDescent="0.25">
      <c r="A81" s="92" t="s">
        <v>41</v>
      </c>
      <c r="B81" s="92" t="s">
        <v>32</v>
      </c>
      <c r="C81" s="92" t="s">
        <v>1368</v>
      </c>
      <c r="D81" s="92" t="s">
        <v>1369</v>
      </c>
      <c r="E81" s="92" t="s">
        <v>1370</v>
      </c>
      <c r="F81" s="92" t="s">
        <v>37</v>
      </c>
      <c r="G81" s="92">
        <f>SUM(COUNTIFS(H81:AC81,{"Föreläggande";"Föreläggande vid vite";"Anmärkning";"Avstående från ingripande"},$H$9:$AC$9,"&lt;&gt;*KF*"))</f>
        <v>3</v>
      </c>
      <c r="H81" s="103" t="s">
        <v>54</v>
      </c>
      <c r="I81" s="103" t="s">
        <v>54</v>
      </c>
      <c r="J81" s="103" t="s">
        <v>54</v>
      </c>
      <c r="K81" s="103" t="s">
        <v>53</v>
      </c>
      <c r="L81" s="103" t="s">
        <v>54</v>
      </c>
      <c r="M81" s="103"/>
      <c r="N81" s="103"/>
      <c r="O81" s="103" t="s">
        <v>54</v>
      </c>
      <c r="P81" s="103" t="s">
        <v>54</v>
      </c>
      <c r="Q81" s="103" t="s">
        <v>53</v>
      </c>
      <c r="R81" s="103" t="s">
        <v>53</v>
      </c>
      <c r="S81" s="103"/>
      <c r="T81" s="103" t="s">
        <v>53</v>
      </c>
      <c r="U81" s="103" t="s">
        <v>53</v>
      </c>
      <c r="V81" s="103"/>
      <c r="W81" s="103" t="s">
        <v>54</v>
      </c>
      <c r="X81" s="103" t="s">
        <v>53</v>
      </c>
      <c r="Y81" s="103" t="s">
        <v>54</v>
      </c>
      <c r="Z81" s="103" t="s">
        <v>54</v>
      </c>
      <c r="AA81" s="103" t="s">
        <v>54</v>
      </c>
      <c r="AB81" s="103"/>
      <c r="AC81" s="103" t="s">
        <v>54</v>
      </c>
    </row>
    <row r="82" spans="1:29" ht="15" x14ac:dyDescent="0.25">
      <c r="A82" s="92" t="s">
        <v>48</v>
      </c>
      <c r="B82" s="92" t="s">
        <v>411</v>
      </c>
      <c r="C82" s="92" t="s">
        <v>1371</v>
      </c>
      <c r="D82" s="92" t="s">
        <v>575</v>
      </c>
      <c r="E82" s="92" t="s">
        <v>576</v>
      </c>
      <c r="F82" s="92" t="s">
        <v>37</v>
      </c>
      <c r="G82" s="92">
        <f>SUM(COUNTIFS(H82:AC82,{"Föreläggande";"Föreläggande vid vite";"Anmärkning";"Avstående från ingripande"},$H$9:$AC$9,"&lt;&gt;*KF*"))</f>
        <v>0</v>
      </c>
      <c r="H82" s="103" t="s">
        <v>53</v>
      </c>
      <c r="I82" s="103" t="s">
        <v>53</v>
      </c>
      <c r="J82" s="103" t="s">
        <v>53</v>
      </c>
      <c r="K82" s="103" t="s">
        <v>53</v>
      </c>
      <c r="L82" s="103" t="s">
        <v>53</v>
      </c>
      <c r="M82" s="103"/>
      <c r="N82" s="103"/>
      <c r="O82" s="103" t="s">
        <v>53</v>
      </c>
      <c r="P82" s="103" t="s">
        <v>53</v>
      </c>
      <c r="Q82" s="103" t="s">
        <v>53</v>
      </c>
      <c r="R82" s="103" t="s">
        <v>53</v>
      </c>
      <c r="S82" s="103"/>
      <c r="T82" s="103" t="s">
        <v>53</v>
      </c>
      <c r="U82" s="103" t="s">
        <v>53</v>
      </c>
      <c r="V82" s="103" t="s">
        <v>53</v>
      </c>
      <c r="W82" s="103" t="s">
        <v>53</v>
      </c>
      <c r="X82" s="103" t="s">
        <v>53</v>
      </c>
      <c r="Y82" s="103" t="s">
        <v>53</v>
      </c>
      <c r="Z82" s="103" t="s">
        <v>53</v>
      </c>
      <c r="AA82" s="103" t="s">
        <v>53</v>
      </c>
      <c r="AB82" s="103"/>
      <c r="AC82" s="103" t="s">
        <v>53</v>
      </c>
    </row>
    <row r="83" spans="1:29" ht="15" x14ac:dyDescent="0.25">
      <c r="A83" s="92" t="s">
        <v>41</v>
      </c>
      <c r="B83" s="92" t="s">
        <v>78</v>
      </c>
      <c r="C83" s="92" t="s">
        <v>1372</v>
      </c>
      <c r="D83" s="92" t="s">
        <v>577</v>
      </c>
      <c r="E83" s="92" t="s">
        <v>578</v>
      </c>
      <c r="F83" s="92" t="s">
        <v>37</v>
      </c>
      <c r="G83" s="92">
        <f>SUM(COUNTIFS(H83:AC83,{"Föreläggande";"Föreläggande vid vite";"Anmärkning";"Avstående från ingripande"},$H$9:$AC$9,"&lt;&gt;*KF*"))</f>
        <v>1</v>
      </c>
      <c r="H83" s="103" t="s">
        <v>54</v>
      </c>
      <c r="I83" s="103" t="s">
        <v>54</v>
      </c>
      <c r="J83" s="103" t="s">
        <v>54</v>
      </c>
      <c r="K83" s="103" t="s">
        <v>53</v>
      </c>
      <c r="L83" s="103" t="s">
        <v>53</v>
      </c>
      <c r="M83" s="103"/>
      <c r="N83" s="103"/>
      <c r="O83" s="103" t="s">
        <v>53</v>
      </c>
      <c r="P83" s="103" t="s">
        <v>53</v>
      </c>
      <c r="Q83" s="103" t="s">
        <v>53</v>
      </c>
      <c r="R83" s="103" t="s">
        <v>53</v>
      </c>
      <c r="S83" s="103"/>
      <c r="T83" s="103" t="s">
        <v>53</v>
      </c>
      <c r="U83" s="103" t="s">
        <v>53</v>
      </c>
      <c r="V83" s="103"/>
      <c r="W83" s="103" t="s">
        <v>53</v>
      </c>
      <c r="X83" s="103" t="s">
        <v>53</v>
      </c>
      <c r="Y83" s="103" t="s">
        <v>53</v>
      </c>
      <c r="Z83" s="103" t="s">
        <v>53</v>
      </c>
      <c r="AA83" s="103" t="s">
        <v>53</v>
      </c>
      <c r="AB83" s="103"/>
      <c r="AC83" s="103" t="s">
        <v>53</v>
      </c>
    </row>
    <row r="84" spans="1:29" ht="15" x14ac:dyDescent="0.25">
      <c r="A84" s="92" t="s">
        <v>41</v>
      </c>
      <c r="B84" s="92" t="s">
        <v>32</v>
      </c>
      <c r="C84" s="92" t="s">
        <v>1373</v>
      </c>
      <c r="D84" s="92" t="s">
        <v>583</v>
      </c>
      <c r="E84" s="92" t="s">
        <v>584</v>
      </c>
      <c r="F84" s="92" t="s">
        <v>37</v>
      </c>
      <c r="G84" s="92">
        <f>SUM(COUNTIFS(H84:AC84,{"Föreläggande";"Föreläggande vid vite";"Anmärkning";"Avstående från ingripande"},$H$9:$AC$9,"&lt;&gt;*KF*"))</f>
        <v>0</v>
      </c>
      <c r="H84" s="103" t="s">
        <v>53</v>
      </c>
      <c r="I84" s="103" t="s">
        <v>53</v>
      </c>
      <c r="J84" s="103" t="s">
        <v>53</v>
      </c>
      <c r="K84" s="103" t="s">
        <v>53</v>
      </c>
      <c r="L84" s="103" t="s">
        <v>53</v>
      </c>
      <c r="M84" s="103"/>
      <c r="N84" s="103"/>
      <c r="O84" s="103" t="s">
        <v>53</v>
      </c>
      <c r="P84" s="103" t="s">
        <v>53</v>
      </c>
      <c r="Q84" s="103" t="s">
        <v>53</v>
      </c>
      <c r="R84" s="103" t="s">
        <v>53</v>
      </c>
      <c r="S84" s="103"/>
      <c r="T84" s="103" t="s">
        <v>53</v>
      </c>
      <c r="U84" s="103" t="s">
        <v>53</v>
      </c>
      <c r="V84" s="103" t="s">
        <v>53</v>
      </c>
      <c r="W84" s="103" t="s">
        <v>53</v>
      </c>
      <c r="X84" s="103" t="s">
        <v>53</v>
      </c>
      <c r="Y84" s="103" t="s">
        <v>53</v>
      </c>
      <c r="Z84" s="103" t="s">
        <v>53</v>
      </c>
      <c r="AA84" s="103" t="s">
        <v>53</v>
      </c>
      <c r="AB84" s="103"/>
      <c r="AC84" s="103" t="s">
        <v>53</v>
      </c>
    </row>
    <row r="85" spans="1:29" ht="15" x14ac:dyDescent="0.25">
      <c r="A85" s="92" t="s">
        <v>41</v>
      </c>
      <c r="B85" s="92" t="s">
        <v>32</v>
      </c>
      <c r="C85" s="92" t="s">
        <v>1374</v>
      </c>
      <c r="D85" s="92" t="s">
        <v>587</v>
      </c>
      <c r="E85" s="92" t="s">
        <v>588</v>
      </c>
      <c r="F85" s="92" t="s">
        <v>37</v>
      </c>
      <c r="G85" s="92">
        <f>SUM(COUNTIFS(H85:AC85,{"Föreläggande";"Föreläggande vid vite";"Anmärkning";"Avstående från ingripande"},$H$9:$AC$9,"&lt;&gt;*KF*"))</f>
        <v>1</v>
      </c>
      <c r="H85" s="103" t="s">
        <v>54</v>
      </c>
      <c r="I85" s="103" t="s">
        <v>53</v>
      </c>
      <c r="J85" s="103" t="s">
        <v>54</v>
      </c>
      <c r="K85" s="103" t="s">
        <v>53</v>
      </c>
      <c r="L85" s="103" t="s">
        <v>53</v>
      </c>
      <c r="M85" s="103"/>
      <c r="N85" s="103"/>
      <c r="O85" s="103" t="s">
        <v>53</v>
      </c>
      <c r="P85" s="103" t="s">
        <v>53</v>
      </c>
      <c r="Q85" s="103" t="s">
        <v>53</v>
      </c>
      <c r="R85" s="103" t="s">
        <v>53</v>
      </c>
      <c r="S85" s="103"/>
      <c r="T85" s="103" t="s">
        <v>53</v>
      </c>
      <c r="U85" s="103" t="s">
        <v>53</v>
      </c>
      <c r="V85" s="103"/>
      <c r="W85" s="103" t="s">
        <v>53</v>
      </c>
      <c r="X85" s="103" t="s">
        <v>53</v>
      </c>
      <c r="Y85" s="103" t="s">
        <v>53</v>
      </c>
      <c r="Z85" s="103" t="s">
        <v>53</v>
      </c>
      <c r="AA85" s="103" t="s">
        <v>53</v>
      </c>
      <c r="AB85" s="103"/>
      <c r="AC85" s="103" t="s">
        <v>53</v>
      </c>
    </row>
    <row r="86" spans="1:29" ht="15" x14ac:dyDescent="0.25">
      <c r="A86" s="92" t="s">
        <v>41</v>
      </c>
      <c r="B86" s="92" t="s">
        <v>32</v>
      </c>
      <c r="C86" s="92" t="s">
        <v>1375</v>
      </c>
      <c r="D86" s="92" t="s">
        <v>1376</v>
      </c>
      <c r="E86" s="92" t="s">
        <v>1377</v>
      </c>
      <c r="F86" s="92" t="s">
        <v>37</v>
      </c>
      <c r="G86" s="92">
        <f>SUM(COUNTIFS(H86:AC86,{"Föreläggande";"Föreläggande vid vite";"Anmärkning";"Avstående från ingripande"},$H$9:$AC$9,"&lt;&gt;*KF*"))</f>
        <v>1</v>
      </c>
      <c r="H86" s="103" t="s">
        <v>54</v>
      </c>
      <c r="I86" s="103" t="s">
        <v>53</v>
      </c>
      <c r="J86" s="103" t="s">
        <v>54</v>
      </c>
      <c r="K86" s="103" t="s">
        <v>53</v>
      </c>
      <c r="L86" s="103" t="s">
        <v>53</v>
      </c>
      <c r="M86" s="103"/>
      <c r="N86" s="103"/>
      <c r="O86" s="103" t="s">
        <v>53</v>
      </c>
      <c r="P86" s="103" t="s">
        <v>53</v>
      </c>
      <c r="Q86" s="103" t="s">
        <v>53</v>
      </c>
      <c r="R86" s="103" t="s">
        <v>53</v>
      </c>
      <c r="S86" s="103"/>
      <c r="T86" s="103" t="s">
        <v>53</v>
      </c>
      <c r="U86" s="103" t="s">
        <v>53</v>
      </c>
      <c r="V86" s="103"/>
      <c r="W86" s="103" t="s">
        <v>53</v>
      </c>
      <c r="X86" s="103" t="s">
        <v>53</v>
      </c>
      <c r="Y86" s="103" t="s">
        <v>53</v>
      </c>
      <c r="Z86" s="103" t="s">
        <v>53</v>
      </c>
      <c r="AA86" s="103" t="s">
        <v>53</v>
      </c>
      <c r="AB86" s="103"/>
      <c r="AC86" s="103" t="s">
        <v>53</v>
      </c>
    </row>
    <row r="87" spans="1:29" ht="15" x14ac:dyDescent="0.25">
      <c r="A87" s="92" t="s">
        <v>39</v>
      </c>
      <c r="B87" s="92" t="s">
        <v>91</v>
      </c>
      <c r="C87" s="92" t="s">
        <v>1378</v>
      </c>
      <c r="D87" s="92" t="s">
        <v>1379</v>
      </c>
      <c r="E87" s="92" t="s">
        <v>1380</v>
      </c>
      <c r="F87" s="92" t="s">
        <v>37</v>
      </c>
      <c r="G87" s="92">
        <f>SUM(COUNTIFS(H87:AC87,{"Föreläggande";"Föreläggande vid vite";"Anmärkning";"Avstående från ingripande"},$H$9:$AC$9,"&lt;&gt;*KF*"))</f>
        <v>1</v>
      </c>
      <c r="H87" s="103" t="s">
        <v>57</v>
      </c>
      <c r="I87" s="103" t="s">
        <v>53</v>
      </c>
      <c r="J87" s="103" t="s">
        <v>57</v>
      </c>
      <c r="K87" s="103" t="s">
        <v>53</v>
      </c>
      <c r="L87" s="103" t="s">
        <v>53</v>
      </c>
      <c r="M87" s="103"/>
      <c r="N87" s="103"/>
      <c r="O87" s="103" t="s">
        <v>53</v>
      </c>
      <c r="P87" s="103" t="s">
        <v>53</v>
      </c>
      <c r="Q87" s="103" t="s">
        <v>53</v>
      </c>
      <c r="R87" s="103" t="s">
        <v>53</v>
      </c>
      <c r="S87" s="103"/>
      <c r="T87" s="103" t="s">
        <v>53</v>
      </c>
      <c r="U87" s="103" t="s">
        <v>53</v>
      </c>
      <c r="V87" s="103" t="s">
        <v>53</v>
      </c>
      <c r="W87" s="103" t="s">
        <v>53</v>
      </c>
      <c r="X87" s="103" t="s">
        <v>53</v>
      </c>
      <c r="Y87" s="103" t="s">
        <v>53</v>
      </c>
      <c r="Z87" s="103" t="s">
        <v>53</v>
      </c>
      <c r="AA87" s="103" t="s">
        <v>53</v>
      </c>
      <c r="AB87" s="103"/>
      <c r="AC87" s="103" t="s">
        <v>53</v>
      </c>
    </row>
    <row r="88" spans="1:29" ht="15" x14ac:dyDescent="0.25">
      <c r="A88" s="92" t="s">
        <v>48</v>
      </c>
      <c r="B88" s="92" t="s">
        <v>1381</v>
      </c>
      <c r="C88" s="92" t="s">
        <v>1382</v>
      </c>
      <c r="D88" s="92" t="s">
        <v>1383</v>
      </c>
      <c r="E88" s="92" t="s">
        <v>1384</v>
      </c>
      <c r="F88" s="92" t="s">
        <v>37</v>
      </c>
      <c r="G88" s="92">
        <f>SUM(COUNTIFS(H88:AC88,{"Föreläggande";"Föreläggande vid vite";"Anmärkning";"Avstående från ingripande"},$H$9:$AC$9,"&lt;&gt;*KF*"))</f>
        <v>2</v>
      </c>
      <c r="H88" s="103" t="s">
        <v>54</v>
      </c>
      <c r="I88" s="103" t="s">
        <v>53</v>
      </c>
      <c r="J88" s="103" t="s">
        <v>54</v>
      </c>
      <c r="K88" s="103" t="s">
        <v>54</v>
      </c>
      <c r="L88" s="103" t="s">
        <v>53</v>
      </c>
      <c r="M88" s="103"/>
      <c r="N88" s="103"/>
      <c r="O88" s="103" t="s">
        <v>53</v>
      </c>
      <c r="P88" s="103" t="s">
        <v>53</v>
      </c>
      <c r="Q88" s="103" t="s">
        <v>53</v>
      </c>
      <c r="R88" s="103" t="s">
        <v>53</v>
      </c>
      <c r="S88" s="103"/>
      <c r="T88" s="103" t="s">
        <v>53</v>
      </c>
      <c r="U88" s="103" t="s">
        <v>53</v>
      </c>
      <c r="V88" s="103"/>
      <c r="W88" s="103" t="s">
        <v>56</v>
      </c>
      <c r="X88" s="103" t="s">
        <v>53</v>
      </c>
      <c r="Y88" s="103" t="s">
        <v>53</v>
      </c>
      <c r="Z88" s="103" t="s">
        <v>56</v>
      </c>
      <c r="AA88" s="103" t="s">
        <v>56</v>
      </c>
      <c r="AB88" s="103"/>
      <c r="AC88" s="103" t="s">
        <v>53</v>
      </c>
    </row>
    <row r="89" spans="1:29" ht="15" x14ac:dyDescent="0.25">
      <c r="A89" s="92" t="s">
        <v>41</v>
      </c>
      <c r="B89" s="92" t="s">
        <v>32</v>
      </c>
      <c r="C89" s="92" t="s">
        <v>1385</v>
      </c>
      <c r="D89" s="92" t="s">
        <v>591</v>
      </c>
      <c r="E89" s="92" t="s">
        <v>592</v>
      </c>
      <c r="F89" s="92" t="s">
        <v>37</v>
      </c>
      <c r="G89" s="92">
        <f>SUM(COUNTIFS(H89:AC89,{"Föreläggande";"Föreläggande vid vite";"Anmärkning";"Avstående från ingripande"},$H$9:$AC$9,"&lt;&gt;*KF*"))</f>
        <v>1</v>
      </c>
      <c r="H89" s="103" t="s">
        <v>54</v>
      </c>
      <c r="I89" s="103" t="s">
        <v>54</v>
      </c>
      <c r="J89" s="103" t="s">
        <v>53</v>
      </c>
      <c r="K89" s="103" t="s">
        <v>53</v>
      </c>
      <c r="L89" s="103" t="s">
        <v>54</v>
      </c>
      <c r="M89" s="103"/>
      <c r="N89" s="103"/>
      <c r="O89" s="103" t="s">
        <v>53</v>
      </c>
      <c r="P89" s="103" t="s">
        <v>53</v>
      </c>
      <c r="Q89" s="103" t="s">
        <v>53</v>
      </c>
      <c r="R89" s="103" t="s">
        <v>53</v>
      </c>
      <c r="S89" s="103"/>
      <c r="T89" s="103" t="s">
        <v>53</v>
      </c>
      <c r="U89" s="103" t="s">
        <v>53</v>
      </c>
      <c r="V89" s="103"/>
      <c r="W89" s="103" t="s">
        <v>53</v>
      </c>
      <c r="X89" s="103" t="s">
        <v>53</v>
      </c>
      <c r="Y89" s="103" t="s">
        <v>53</v>
      </c>
      <c r="Z89" s="103" t="s">
        <v>53</v>
      </c>
      <c r="AA89" s="103" t="s">
        <v>53</v>
      </c>
      <c r="AB89" s="103"/>
      <c r="AC89" s="103" t="s">
        <v>53</v>
      </c>
    </row>
    <row r="90" spans="1:29" ht="15" x14ac:dyDescent="0.25">
      <c r="A90" s="92" t="s">
        <v>48</v>
      </c>
      <c r="B90" s="92" t="s">
        <v>92</v>
      </c>
      <c r="C90" s="92" t="s">
        <v>1386</v>
      </c>
      <c r="D90" s="92" t="s">
        <v>1387</v>
      </c>
      <c r="E90" s="92" t="s">
        <v>1388</v>
      </c>
      <c r="F90" s="92" t="s">
        <v>37</v>
      </c>
      <c r="G90" s="92">
        <f>SUM(COUNTIFS(H90:AC90,{"Föreläggande";"Föreläggande vid vite";"Anmärkning";"Avstående från ingripande"},$H$9:$AC$9,"&lt;&gt;*KF*"))</f>
        <v>2</v>
      </c>
      <c r="H90" s="103" t="s">
        <v>54</v>
      </c>
      <c r="I90" s="103" t="s">
        <v>53</v>
      </c>
      <c r="J90" s="103" t="s">
        <v>54</v>
      </c>
      <c r="K90" s="103" t="s">
        <v>53</v>
      </c>
      <c r="L90" s="103" t="s">
        <v>54</v>
      </c>
      <c r="M90" s="103"/>
      <c r="N90" s="103"/>
      <c r="O90" s="103" t="s">
        <v>53</v>
      </c>
      <c r="P90" s="103" t="s">
        <v>53</v>
      </c>
      <c r="Q90" s="103" t="s">
        <v>53</v>
      </c>
      <c r="R90" s="103" t="s">
        <v>53</v>
      </c>
      <c r="S90" s="103"/>
      <c r="T90" s="103" t="s">
        <v>53</v>
      </c>
      <c r="U90" s="103" t="s">
        <v>53</v>
      </c>
      <c r="V90" s="103"/>
      <c r="W90" s="103" t="s">
        <v>54</v>
      </c>
      <c r="X90" s="103" t="s">
        <v>53</v>
      </c>
      <c r="Y90" s="103" t="s">
        <v>54</v>
      </c>
      <c r="Z90" s="103" t="s">
        <v>54</v>
      </c>
      <c r="AA90" s="103" t="s">
        <v>54</v>
      </c>
      <c r="AB90" s="103"/>
      <c r="AC90" s="103" t="s">
        <v>53</v>
      </c>
    </row>
    <row r="91" spans="1:29" ht="15" x14ac:dyDescent="0.25">
      <c r="A91" s="92" t="s">
        <v>60</v>
      </c>
      <c r="B91" s="92" t="s">
        <v>380</v>
      </c>
      <c r="C91" s="92" t="s">
        <v>1389</v>
      </c>
      <c r="D91" s="92" t="s">
        <v>1390</v>
      </c>
      <c r="E91" s="92" t="s">
        <v>1391</v>
      </c>
      <c r="F91" s="92" t="s">
        <v>37</v>
      </c>
      <c r="G91" s="92">
        <f>SUM(COUNTIFS(H91:AC91,{"Föreläggande";"Föreläggande vid vite";"Anmärkning";"Avstående från ingripande"},$H$9:$AC$9,"&lt;&gt;*KF*"))</f>
        <v>2</v>
      </c>
      <c r="H91" s="103" t="s">
        <v>54</v>
      </c>
      <c r="I91" s="103" t="s">
        <v>53</v>
      </c>
      <c r="J91" s="103" t="s">
        <v>53</v>
      </c>
      <c r="K91" s="103" t="s">
        <v>53</v>
      </c>
      <c r="L91" s="103" t="s">
        <v>54</v>
      </c>
      <c r="M91" s="103"/>
      <c r="N91" s="103"/>
      <c r="O91" s="103" t="s">
        <v>53</v>
      </c>
      <c r="P91" s="103" t="s">
        <v>53</v>
      </c>
      <c r="Q91" s="103" t="s">
        <v>53</v>
      </c>
      <c r="R91" s="103" t="s">
        <v>53</v>
      </c>
      <c r="S91" s="103"/>
      <c r="T91" s="103" t="s">
        <v>53</v>
      </c>
      <c r="U91" s="103" t="s">
        <v>53</v>
      </c>
      <c r="V91" s="103"/>
      <c r="W91" s="103" t="s">
        <v>54</v>
      </c>
      <c r="X91" s="103" t="s">
        <v>53</v>
      </c>
      <c r="Y91" s="103" t="s">
        <v>54</v>
      </c>
      <c r="Z91" s="103" t="s">
        <v>54</v>
      </c>
      <c r="AA91" s="103" t="s">
        <v>54</v>
      </c>
      <c r="AB91" s="103"/>
      <c r="AC91" s="103" t="s">
        <v>53</v>
      </c>
    </row>
    <row r="92" spans="1:29" ht="15" x14ac:dyDescent="0.25">
      <c r="A92" s="92" t="s">
        <v>49</v>
      </c>
      <c r="B92" s="92" t="s">
        <v>1392</v>
      </c>
      <c r="C92" s="92" t="s">
        <v>1393</v>
      </c>
      <c r="D92" s="92" t="s">
        <v>1394</v>
      </c>
      <c r="E92" s="92" t="s">
        <v>1395</v>
      </c>
      <c r="F92" s="92" t="s">
        <v>37</v>
      </c>
      <c r="G92" s="92">
        <f>SUM(COUNTIFS(H92:AC92,{"Föreläggande";"Föreläggande vid vite";"Anmärkning";"Avstående från ingripande"},$H$9:$AC$9,"&lt;&gt;*KF*"))</f>
        <v>2</v>
      </c>
      <c r="H92" s="103" t="s">
        <v>54</v>
      </c>
      <c r="I92" s="103" t="s">
        <v>53</v>
      </c>
      <c r="J92" s="103" t="s">
        <v>53</v>
      </c>
      <c r="K92" s="103" t="s">
        <v>53</v>
      </c>
      <c r="L92" s="103" t="s">
        <v>54</v>
      </c>
      <c r="M92" s="103"/>
      <c r="N92" s="103"/>
      <c r="O92" s="103" t="s">
        <v>53</v>
      </c>
      <c r="P92" s="103" t="s">
        <v>53</v>
      </c>
      <c r="Q92" s="103" t="s">
        <v>53</v>
      </c>
      <c r="R92" s="103" t="s">
        <v>53</v>
      </c>
      <c r="S92" s="103"/>
      <c r="T92" s="103" t="s">
        <v>53</v>
      </c>
      <c r="U92" s="103" t="s">
        <v>53</v>
      </c>
      <c r="V92" s="103"/>
      <c r="W92" s="103" t="s">
        <v>54</v>
      </c>
      <c r="X92" s="103" t="s">
        <v>53</v>
      </c>
      <c r="Y92" s="103" t="s">
        <v>54</v>
      </c>
      <c r="Z92" s="103" t="s">
        <v>54</v>
      </c>
      <c r="AA92" s="103" t="s">
        <v>54</v>
      </c>
      <c r="AB92" s="103"/>
      <c r="AC92" s="103" t="s">
        <v>53</v>
      </c>
    </row>
    <row r="93" spans="1:29" ht="15" x14ac:dyDescent="0.25">
      <c r="A93" s="92" t="s">
        <v>41</v>
      </c>
      <c r="B93" s="92" t="s">
        <v>412</v>
      </c>
      <c r="C93" s="92" t="s">
        <v>1396</v>
      </c>
      <c r="D93" s="92" t="s">
        <v>593</v>
      </c>
      <c r="E93" s="92" t="s">
        <v>594</v>
      </c>
      <c r="F93" s="92" t="s">
        <v>37</v>
      </c>
      <c r="G93" s="92">
        <f>SUM(COUNTIFS(H93:AC93,{"Föreläggande";"Föreläggande vid vite";"Anmärkning";"Avstående från ingripande"},$H$9:$AC$9,"&lt;&gt;*KF*"))</f>
        <v>1</v>
      </c>
      <c r="H93" s="103" t="s">
        <v>54</v>
      </c>
      <c r="I93" s="103" t="s">
        <v>53</v>
      </c>
      <c r="J93" s="103" t="s">
        <v>54</v>
      </c>
      <c r="K93" s="103" t="s">
        <v>53</v>
      </c>
      <c r="L93" s="103" t="s">
        <v>53</v>
      </c>
      <c r="M93" s="103"/>
      <c r="N93" s="103"/>
      <c r="O93" s="103" t="s">
        <v>53</v>
      </c>
      <c r="P93" s="103" t="s">
        <v>53</v>
      </c>
      <c r="Q93" s="103" t="s">
        <v>53</v>
      </c>
      <c r="R93" s="103" t="s">
        <v>53</v>
      </c>
      <c r="S93" s="103"/>
      <c r="T93" s="103" t="s">
        <v>53</v>
      </c>
      <c r="U93" s="103" t="s">
        <v>53</v>
      </c>
      <c r="V93" s="103"/>
      <c r="W93" s="103" t="s">
        <v>53</v>
      </c>
      <c r="X93" s="103" t="s">
        <v>53</v>
      </c>
      <c r="Y93" s="103" t="s">
        <v>53</v>
      </c>
      <c r="Z93" s="103" t="s">
        <v>53</v>
      </c>
      <c r="AA93" s="103" t="s">
        <v>53</v>
      </c>
      <c r="AB93" s="103"/>
      <c r="AC93" s="103" t="s">
        <v>53</v>
      </c>
    </row>
    <row r="94" spans="1:29" ht="15" x14ac:dyDescent="0.25">
      <c r="A94" s="92" t="s">
        <v>60</v>
      </c>
      <c r="B94" s="92" t="s">
        <v>82</v>
      </c>
      <c r="C94" s="92" t="s">
        <v>1397</v>
      </c>
      <c r="D94" s="92" t="s">
        <v>595</v>
      </c>
      <c r="E94" s="92" t="s">
        <v>596</v>
      </c>
      <c r="F94" s="92" t="s">
        <v>37</v>
      </c>
      <c r="G94" s="92">
        <f>SUM(COUNTIFS(H94:AC94,{"Föreläggande";"Föreläggande vid vite";"Anmärkning";"Avstående från ingripande"},$H$9:$AC$9,"&lt;&gt;*KF*"))</f>
        <v>1</v>
      </c>
      <c r="H94" s="103" t="s">
        <v>54</v>
      </c>
      <c r="I94" s="103" t="s">
        <v>53</v>
      </c>
      <c r="J94" s="103" t="s">
        <v>53</v>
      </c>
      <c r="K94" s="103" t="s">
        <v>53</v>
      </c>
      <c r="L94" s="103" t="s">
        <v>53</v>
      </c>
      <c r="M94" s="103"/>
      <c r="N94" s="103"/>
      <c r="O94" s="103" t="s">
        <v>53</v>
      </c>
      <c r="P94" s="103" t="s">
        <v>53</v>
      </c>
      <c r="Q94" s="103" t="s">
        <v>53</v>
      </c>
      <c r="R94" s="103" t="s">
        <v>54</v>
      </c>
      <c r="S94" s="103"/>
      <c r="T94" s="103" t="s">
        <v>53</v>
      </c>
      <c r="U94" s="103" t="s">
        <v>53</v>
      </c>
      <c r="V94" s="103"/>
      <c r="W94" s="103" t="s">
        <v>53</v>
      </c>
      <c r="X94" s="103" t="s">
        <v>53</v>
      </c>
      <c r="Y94" s="103" t="s">
        <v>53</v>
      </c>
      <c r="Z94" s="103" t="s">
        <v>53</v>
      </c>
      <c r="AA94" s="103" t="s">
        <v>53</v>
      </c>
      <c r="AB94" s="103"/>
      <c r="AC94" s="103" t="s">
        <v>53</v>
      </c>
    </row>
    <row r="95" spans="1:29" ht="15" x14ac:dyDescent="0.25">
      <c r="A95" s="92" t="s">
        <v>43</v>
      </c>
      <c r="B95" s="92" t="s">
        <v>86</v>
      </c>
      <c r="C95" s="92" t="s">
        <v>1398</v>
      </c>
      <c r="D95" s="92" t="s">
        <v>597</v>
      </c>
      <c r="E95" s="92" t="s">
        <v>598</v>
      </c>
      <c r="F95" s="92" t="s">
        <v>37</v>
      </c>
      <c r="G95" s="92">
        <f>SUM(COUNTIFS(H95:AC95,{"Föreläggande";"Föreläggande vid vite";"Anmärkning";"Avstående från ingripande"},$H$9:$AC$9,"&lt;&gt;*KF*"))</f>
        <v>0</v>
      </c>
      <c r="H95" s="103" t="s">
        <v>53</v>
      </c>
      <c r="I95" s="103" t="s">
        <v>53</v>
      </c>
      <c r="J95" s="103" t="s">
        <v>53</v>
      </c>
      <c r="K95" s="103" t="s">
        <v>53</v>
      </c>
      <c r="L95" s="103" t="s">
        <v>53</v>
      </c>
      <c r="M95" s="103"/>
      <c r="N95" s="103"/>
      <c r="O95" s="103" t="s">
        <v>53</v>
      </c>
      <c r="P95" s="103" t="s">
        <v>53</v>
      </c>
      <c r="Q95" s="103" t="s">
        <v>53</v>
      </c>
      <c r="R95" s="103" t="s">
        <v>53</v>
      </c>
      <c r="S95" s="103"/>
      <c r="T95" s="103" t="s">
        <v>53</v>
      </c>
      <c r="U95" s="103" t="s">
        <v>53</v>
      </c>
      <c r="V95" s="103"/>
      <c r="W95" s="103" t="s">
        <v>53</v>
      </c>
      <c r="X95" s="103" t="s">
        <v>53</v>
      </c>
      <c r="Y95" s="103" t="s">
        <v>53</v>
      </c>
      <c r="Z95" s="103" t="s">
        <v>53</v>
      </c>
      <c r="AA95" s="103" t="s">
        <v>53</v>
      </c>
      <c r="AB95" s="103"/>
      <c r="AC95" s="103" t="s">
        <v>53</v>
      </c>
    </row>
    <row r="96" spans="1:29" ht="15" x14ac:dyDescent="0.25">
      <c r="A96" s="92" t="s">
        <v>52</v>
      </c>
      <c r="B96" s="92" t="s">
        <v>95</v>
      </c>
      <c r="C96" s="92" t="s">
        <v>1399</v>
      </c>
      <c r="D96" s="92" t="s">
        <v>599</v>
      </c>
      <c r="E96" s="92" t="s">
        <v>600</v>
      </c>
      <c r="F96" s="92" t="s">
        <v>37</v>
      </c>
      <c r="G96" s="92">
        <f>SUM(COUNTIFS(H96:AC96,{"Föreläggande";"Föreläggande vid vite";"Anmärkning";"Avstående från ingripande"},$H$9:$AC$9,"&lt;&gt;*KF*"))</f>
        <v>0</v>
      </c>
      <c r="H96" s="103" t="s">
        <v>53</v>
      </c>
      <c r="I96" s="103" t="s">
        <v>53</v>
      </c>
      <c r="J96" s="103" t="s">
        <v>53</v>
      </c>
      <c r="K96" s="103" t="s">
        <v>53</v>
      </c>
      <c r="L96" s="103" t="s">
        <v>53</v>
      </c>
      <c r="M96" s="103"/>
      <c r="N96" s="103"/>
      <c r="O96" s="103" t="s">
        <v>53</v>
      </c>
      <c r="P96" s="103" t="s">
        <v>53</v>
      </c>
      <c r="Q96" s="103" t="s">
        <v>53</v>
      </c>
      <c r="R96" s="103" t="s">
        <v>53</v>
      </c>
      <c r="S96" s="103"/>
      <c r="T96" s="103" t="s">
        <v>53</v>
      </c>
      <c r="U96" s="103" t="s">
        <v>53</v>
      </c>
      <c r="V96" s="103"/>
      <c r="W96" s="103" t="s">
        <v>53</v>
      </c>
      <c r="X96" s="103" t="s">
        <v>53</v>
      </c>
      <c r="Y96" s="103" t="s">
        <v>53</v>
      </c>
      <c r="Z96" s="103" t="s">
        <v>53</v>
      </c>
      <c r="AA96" s="103" t="s">
        <v>53</v>
      </c>
      <c r="AB96" s="103"/>
      <c r="AC96" s="103" t="s">
        <v>53</v>
      </c>
    </row>
    <row r="97" spans="1:29" ht="15" x14ac:dyDescent="0.25">
      <c r="A97" s="92" t="s">
        <v>32</v>
      </c>
      <c r="B97" s="92" t="s">
        <v>32</v>
      </c>
      <c r="C97" s="92" t="s">
        <v>1400</v>
      </c>
      <c r="D97" s="92" t="s">
        <v>1401</v>
      </c>
      <c r="E97" s="92" t="s">
        <v>1402</v>
      </c>
      <c r="F97" s="92" t="s">
        <v>37</v>
      </c>
      <c r="G97" s="92">
        <f>SUM(COUNTIFS(H97:AC97,{"Föreläggande";"Föreläggande vid vite";"Anmärkning";"Avstående från ingripande"},$H$9:$AC$9,"&lt;&gt;*KF*"))</f>
        <v>0</v>
      </c>
      <c r="H97" s="103" t="s">
        <v>53</v>
      </c>
      <c r="I97" s="103" t="s">
        <v>53</v>
      </c>
      <c r="J97" s="103" t="s">
        <v>53</v>
      </c>
      <c r="K97" s="103" t="s">
        <v>53</v>
      </c>
      <c r="L97" s="103" t="s">
        <v>53</v>
      </c>
      <c r="M97" s="103"/>
      <c r="N97" s="103"/>
      <c r="O97" s="103" t="s">
        <v>53</v>
      </c>
      <c r="P97" s="103" t="s">
        <v>53</v>
      </c>
      <c r="Q97" s="103" t="s">
        <v>53</v>
      </c>
      <c r="R97" s="103" t="s">
        <v>53</v>
      </c>
      <c r="S97" s="103"/>
      <c r="T97" s="103" t="s">
        <v>53</v>
      </c>
      <c r="U97" s="103" t="s">
        <v>53</v>
      </c>
      <c r="V97" s="103"/>
      <c r="W97" s="103" t="s">
        <v>53</v>
      </c>
      <c r="X97" s="103" t="s">
        <v>53</v>
      </c>
      <c r="Y97" s="103" t="s">
        <v>53</v>
      </c>
      <c r="Z97" s="103" t="s">
        <v>53</v>
      </c>
      <c r="AA97" s="103" t="s">
        <v>53</v>
      </c>
      <c r="AB97" s="103"/>
      <c r="AC97" s="103" t="s">
        <v>53</v>
      </c>
    </row>
    <row r="98" spans="1:29" ht="15" x14ac:dyDescent="0.25">
      <c r="A98" s="92" t="s">
        <v>41</v>
      </c>
      <c r="B98" s="92" t="s">
        <v>413</v>
      </c>
      <c r="C98" s="92" t="s">
        <v>1403</v>
      </c>
      <c r="D98" s="92" t="s">
        <v>468</v>
      </c>
      <c r="E98" s="92" t="s">
        <v>601</v>
      </c>
      <c r="F98" s="92" t="s">
        <v>33</v>
      </c>
      <c r="G98" s="92">
        <f>SUM(COUNTIFS(H98:AC98,{"Föreläggande";"Föreläggande vid vite";"Anmärkning";"Avstående från ingripande"},$H$9:$AC$9,"&lt;&gt;*KF*"))</f>
        <v>1</v>
      </c>
      <c r="H98" s="103" t="s">
        <v>54</v>
      </c>
      <c r="I98" s="103" t="s">
        <v>53</v>
      </c>
      <c r="J98" s="103" t="s">
        <v>54</v>
      </c>
      <c r="K98" s="103" t="s">
        <v>53</v>
      </c>
      <c r="L98" s="103" t="s">
        <v>53</v>
      </c>
      <c r="M98" s="103" t="s">
        <v>53</v>
      </c>
      <c r="N98" s="103" t="s">
        <v>53</v>
      </c>
      <c r="O98" s="103" t="s">
        <v>53</v>
      </c>
      <c r="P98" s="103" t="s">
        <v>53</v>
      </c>
      <c r="Q98" s="103" t="s">
        <v>53</v>
      </c>
      <c r="R98" s="103" t="s">
        <v>53</v>
      </c>
      <c r="S98" s="103" t="s">
        <v>53</v>
      </c>
      <c r="T98" s="103"/>
      <c r="U98" s="103"/>
      <c r="V98" s="103"/>
      <c r="W98" s="103" t="s">
        <v>53</v>
      </c>
      <c r="X98" s="103" t="s">
        <v>53</v>
      </c>
      <c r="Y98" s="103" t="s">
        <v>53</v>
      </c>
      <c r="Z98" s="103" t="s">
        <v>53</v>
      </c>
      <c r="AA98" s="103" t="s">
        <v>53</v>
      </c>
      <c r="AB98" s="103" t="s">
        <v>53</v>
      </c>
      <c r="AC98" s="103" t="s">
        <v>53</v>
      </c>
    </row>
    <row r="99" spans="1:29" ht="15" x14ac:dyDescent="0.25">
      <c r="A99" s="92" t="s">
        <v>41</v>
      </c>
      <c r="B99" s="92" t="s">
        <v>89</v>
      </c>
      <c r="C99" s="92" t="s">
        <v>1404</v>
      </c>
      <c r="D99" s="92" t="s">
        <v>472</v>
      </c>
      <c r="E99" s="92" t="s">
        <v>602</v>
      </c>
      <c r="F99" s="92" t="s">
        <v>33</v>
      </c>
      <c r="G99" s="92">
        <f>SUM(COUNTIFS(H99:AC99,{"Föreläggande";"Föreläggande vid vite";"Anmärkning";"Avstående från ingripande"},$H$9:$AC$9,"&lt;&gt;*KF*"))</f>
        <v>0</v>
      </c>
      <c r="H99" s="103" t="s">
        <v>53</v>
      </c>
      <c r="I99" s="103" t="s">
        <v>53</v>
      </c>
      <c r="J99" s="103" t="s">
        <v>53</v>
      </c>
      <c r="K99" s="103" t="s">
        <v>53</v>
      </c>
      <c r="L99" s="103" t="s">
        <v>53</v>
      </c>
      <c r="M99" s="103" t="s">
        <v>53</v>
      </c>
      <c r="N99" s="103" t="s">
        <v>53</v>
      </c>
      <c r="O99" s="103" t="s">
        <v>53</v>
      </c>
      <c r="P99" s="103" t="s">
        <v>53</v>
      </c>
      <c r="Q99" s="103" t="s">
        <v>53</v>
      </c>
      <c r="R99" s="103" t="s">
        <v>53</v>
      </c>
      <c r="S99" s="103" t="s">
        <v>53</v>
      </c>
      <c r="T99" s="103"/>
      <c r="U99" s="103"/>
      <c r="V99" s="103"/>
      <c r="W99" s="103" t="s">
        <v>53</v>
      </c>
      <c r="X99" s="103" t="s">
        <v>53</v>
      </c>
      <c r="Y99" s="103" t="s">
        <v>53</v>
      </c>
      <c r="Z99" s="103" t="s">
        <v>53</v>
      </c>
      <c r="AA99" s="103" t="s">
        <v>53</v>
      </c>
      <c r="AB99" s="103" t="s">
        <v>53</v>
      </c>
      <c r="AC99" s="103" t="s">
        <v>53</v>
      </c>
    </row>
    <row r="100" spans="1:29" ht="15" x14ac:dyDescent="0.25">
      <c r="A100" s="92" t="s">
        <v>41</v>
      </c>
      <c r="B100" s="92" t="s">
        <v>77</v>
      </c>
      <c r="C100" s="92" t="s">
        <v>1405</v>
      </c>
      <c r="D100" s="92" t="s">
        <v>471</v>
      </c>
      <c r="E100" s="92" t="s">
        <v>603</v>
      </c>
      <c r="F100" s="92" t="s">
        <v>33</v>
      </c>
      <c r="G100" s="92">
        <f>SUM(COUNTIFS(H100:AC100,{"Föreläggande";"Föreläggande vid vite";"Anmärkning";"Avstående från ingripande"},$H$9:$AC$9,"&lt;&gt;*KF*"))</f>
        <v>0</v>
      </c>
      <c r="H100" s="103" t="s">
        <v>53</v>
      </c>
      <c r="I100" s="103" t="s">
        <v>53</v>
      </c>
      <c r="J100" s="103" t="s">
        <v>53</v>
      </c>
      <c r="K100" s="103" t="s">
        <v>53</v>
      </c>
      <c r="L100" s="103" t="s">
        <v>53</v>
      </c>
      <c r="M100" s="103" t="s">
        <v>53</v>
      </c>
      <c r="N100" s="103" t="s">
        <v>53</v>
      </c>
      <c r="O100" s="103" t="s">
        <v>53</v>
      </c>
      <c r="P100" s="103" t="s">
        <v>53</v>
      </c>
      <c r="Q100" s="103" t="s">
        <v>53</v>
      </c>
      <c r="R100" s="103" t="s">
        <v>53</v>
      </c>
      <c r="S100" s="103" t="s">
        <v>53</v>
      </c>
      <c r="T100" s="103"/>
      <c r="U100" s="103"/>
      <c r="V100" s="103"/>
      <c r="W100" s="103" t="s">
        <v>53</v>
      </c>
      <c r="X100" s="103" t="s">
        <v>53</v>
      </c>
      <c r="Y100" s="103" t="s">
        <v>53</v>
      </c>
      <c r="Z100" s="103" t="s">
        <v>53</v>
      </c>
      <c r="AA100" s="103" t="s">
        <v>53</v>
      </c>
      <c r="AB100" s="103" t="s">
        <v>53</v>
      </c>
      <c r="AC100" s="103" t="s">
        <v>53</v>
      </c>
    </row>
    <row r="101" spans="1:29" ht="15" x14ac:dyDescent="0.25">
      <c r="A101" s="92" t="s">
        <v>41</v>
      </c>
      <c r="B101" s="92" t="s">
        <v>90</v>
      </c>
      <c r="C101" s="92" t="s">
        <v>1406</v>
      </c>
      <c r="D101" s="92" t="s">
        <v>478</v>
      </c>
      <c r="E101" s="92" t="s">
        <v>604</v>
      </c>
      <c r="F101" s="92" t="s">
        <v>33</v>
      </c>
      <c r="G101" s="92">
        <f>SUM(COUNTIFS(H101:AC101,{"Föreläggande";"Föreläggande vid vite";"Anmärkning";"Avstående från ingripande"},$H$9:$AC$9,"&lt;&gt;*KF*"))</f>
        <v>2</v>
      </c>
      <c r="H101" s="103" t="s">
        <v>54</v>
      </c>
      <c r="I101" s="103" t="s">
        <v>53</v>
      </c>
      <c r="J101" s="103" t="s">
        <v>54</v>
      </c>
      <c r="K101" s="103" t="s">
        <v>53</v>
      </c>
      <c r="L101" s="103" t="s">
        <v>53</v>
      </c>
      <c r="M101" s="103" t="s">
        <v>53</v>
      </c>
      <c r="N101" s="103" t="s">
        <v>53</v>
      </c>
      <c r="O101" s="103" t="s">
        <v>53</v>
      </c>
      <c r="P101" s="103" t="s">
        <v>53</v>
      </c>
      <c r="Q101" s="103" t="s">
        <v>53</v>
      </c>
      <c r="R101" s="103" t="s">
        <v>53</v>
      </c>
      <c r="S101" s="103" t="s">
        <v>53</v>
      </c>
      <c r="T101" s="103"/>
      <c r="U101" s="103"/>
      <c r="V101" s="103"/>
      <c r="W101" s="103" t="s">
        <v>56</v>
      </c>
      <c r="X101" s="103" t="s">
        <v>53</v>
      </c>
      <c r="Y101" s="103" t="s">
        <v>56</v>
      </c>
      <c r="Z101" s="103" t="s">
        <v>56</v>
      </c>
      <c r="AA101" s="103" t="s">
        <v>56</v>
      </c>
      <c r="AB101" s="103" t="s">
        <v>53</v>
      </c>
      <c r="AC101" s="103" t="s">
        <v>53</v>
      </c>
    </row>
    <row r="102" spans="1:29" ht="15" x14ac:dyDescent="0.25">
      <c r="A102" s="92" t="s">
        <v>41</v>
      </c>
      <c r="B102" s="92" t="s">
        <v>32</v>
      </c>
      <c r="C102" s="92" t="s">
        <v>1407</v>
      </c>
      <c r="D102" s="92" t="s">
        <v>480</v>
      </c>
      <c r="E102" s="92" t="s">
        <v>605</v>
      </c>
      <c r="F102" s="92" t="s">
        <v>33</v>
      </c>
      <c r="G102" s="92">
        <f>SUM(COUNTIFS(H102:AC102,{"Föreläggande";"Föreläggande vid vite";"Anmärkning";"Avstående från ingripande"},$H$9:$AC$9,"&lt;&gt;*KF*"))</f>
        <v>2</v>
      </c>
      <c r="H102" s="103" t="s">
        <v>54</v>
      </c>
      <c r="I102" s="103" t="s">
        <v>53</v>
      </c>
      <c r="J102" s="103" t="s">
        <v>54</v>
      </c>
      <c r="K102" s="103" t="s">
        <v>53</v>
      </c>
      <c r="L102" s="103" t="s">
        <v>53</v>
      </c>
      <c r="M102" s="103" t="s">
        <v>53</v>
      </c>
      <c r="N102" s="103" t="s">
        <v>53</v>
      </c>
      <c r="O102" s="103" t="s">
        <v>53</v>
      </c>
      <c r="P102" s="103" t="s">
        <v>53</v>
      </c>
      <c r="Q102" s="103" t="s">
        <v>53</v>
      </c>
      <c r="R102" s="103" t="s">
        <v>54</v>
      </c>
      <c r="S102" s="103" t="s">
        <v>53</v>
      </c>
      <c r="T102" s="103"/>
      <c r="U102" s="103"/>
      <c r="V102" s="103"/>
      <c r="W102" s="103" t="s">
        <v>54</v>
      </c>
      <c r="X102" s="103" t="s">
        <v>54</v>
      </c>
      <c r="Y102" s="103" t="s">
        <v>54</v>
      </c>
      <c r="Z102" s="103" t="s">
        <v>54</v>
      </c>
      <c r="AA102" s="103" t="s">
        <v>54</v>
      </c>
      <c r="AB102" s="103" t="s">
        <v>53</v>
      </c>
      <c r="AC102" s="103" t="s">
        <v>53</v>
      </c>
    </row>
    <row r="103" spans="1:29" ht="15" x14ac:dyDescent="0.25">
      <c r="A103" s="92" t="s">
        <v>51</v>
      </c>
      <c r="B103" s="92" t="s">
        <v>414</v>
      </c>
      <c r="C103" s="92" t="s">
        <v>1408</v>
      </c>
      <c r="D103" s="92" t="s">
        <v>489</v>
      </c>
      <c r="E103" s="92" t="s">
        <v>606</v>
      </c>
      <c r="F103" s="92" t="s">
        <v>33</v>
      </c>
      <c r="G103" s="92">
        <f>SUM(COUNTIFS(H103:AC103,{"Föreläggande";"Föreläggande vid vite";"Anmärkning";"Avstående från ingripande"},$H$9:$AC$9,"&lt;&gt;*KF*"))</f>
        <v>1</v>
      </c>
      <c r="H103" s="103" t="s">
        <v>54</v>
      </c>
      <c r="I103" s="103" t="s">
        <v>53</v>
      </c>
      <c r="J103" s="103" t="s">
        <v>54</v>
      </c>
      <c r="K103" s="103" t="s">
        <v>53</v>
      </c>
      <c r="L103" s="103" t="s">
        <v>53</v>
      </c>
      <c r="M103" s="103" t="s">
        <v>53</v>
      </c>
      <c r="N103" s="103" t="s">
        <v>53</v>
      </c>
      <c r="O103" s="103" t="s">
        <v>53</v>
      </c>
      <c r="P103" s="103" t="s">
        <v>54</v>
      </c>
      <c r="Q103" s="103" t="s">
        <v>53</v>
      </c>
      <c r="R103" s="103" t="s">
        <v>53</v>
      </c>
      <c r="S103" s="103" t="s">
        <v>53</v>
      </c>
      <c r="T103" s="103"/>
      <c r="U103" s="103"/>
      <c r="V103" s="103"/>
      <c r="W103" s="103" t="s">
        <v>53</v>
      </c>
      <c r="X103" s="103" t="s">
        <v>53</v>
      </c>
      <c r="Y103" s="103" t="s">
        <v>53</v>
      </c>
      <c r="Z103" s="103" t="s">
        <v>53</v>
      </c>
      <c r="AA103" s="103" t="s">
        <v>53</v>
      </c>
      <c r="AB103" s="103" t="s">
        <v>53</v>
      </c>
      <c r="AC103" s="103" t="s">
        <v>53</v>
      </c>
    </row>
    <row r="104" spans="1:29" ht="15" x14ac:dyDescent="0.25">
      <c r="A104" s="92" t="s">
        <v>60</v>
      </c>
      <c r="B104" s="92" t="s">
        <v>415</v>
      </c>
      <c r="C104" s="92" t="s">
        <v>1409</v>
      </c>
      <c r="D104" s="92" t="s">
        <v>491</v>
      </c>
      <c r="E104" s="92" t="s">
        <v>607</v>
      </c>
      <c r="F104" s="92" t="s">
        <v>33</v>
      </c>
      <c r="G104" s="92">
        <f>SUM(COUNTIFS(H104:AC104,{"Föreläggande";"Föreläggande vid vite";"Anmärkning";"Avstående från ingripande"},$H$9:$AC$9,"&lt;&gt;*KF*"))</f>
        <v>0</v>
      </c>
      <c r="H104" s="103" t="s">
        <v>53</v>
      </c>
      <c r="I104" s="103" t="s">
        <v>53</v>
      </c>
      <c r="J104" s="103" t="s">
        <v>53</v>
      </c>
      <c r="K104" s="103" t="s">
        <v>53</v>
      </c>
      <c r="L104" s="103" t="s">
        <v>53</v>
      </c>
      <c r="M104" s="103" t="s">
        <v>53</v>
      </c>
      <c r="N104" s="103" t="s">
        <v>53</v>
      </c>
      <c r="O104" s="103" t="s">
        <v>53</v>
      </c>
      <c r="P104" s="103" t="s">
        <v>53</v>
      </c>
      <c r="Q104" s="103" t="s">
        <v>53</v>
      </c>
      <c r="R104" s="103" t="s">
        <v>53</v>
      </c>
      <c r="S104" s="103" t="s">
        <v>53</v>
      </c>
      <c r="T104" s="103"/>
      <c r="U104" s="103"/>
      <c r="V104" s="103"/>
      <c r="W104" s="103" t="s">
        <v>53</v>
      </c>
      <c r="X104" s="103" t="s">
        <v>53</v>
      </c>
      <c r="Y104" s="103" t="s">
        <v>53</v>
      </c>
      <c r="Z104" s="103" t="s">
        <v>53</v>
      </c>
      <c r="AA104" s="103" t="s">
        <v>53</v>
      </c>
      <c r="AB104" s="103" t="s">
        <v>53</v>
      </c>
      <c r="AC104" s="103" t="s">
        <v>53</v>
      </c>
    </row>
    <row r="105" spans="1:29" ht="15" x14ac:dyDescent="0.25">
      <c r="A105" s="92" t="s">
        <v>50</v>
      </c>
      <c r="B105" s="92" t="s">
        <v>96</v>
      </c>
      <c r="C105" s="92" t="s">
        <v>1410</v>
      </c>
      <c r="D105" s="92" t="s">
        <v>608</v>
      </c>
      <c r="E105" s="92" t="s">
        <v>609</v>
      </c>
      <c r="F105" s="92" t="s">
        <v>33</v>
      </c>
      <c r="G105" s="92">
        <f>SUM(COUNTIFS(H105:AC105,{"Föreläggande";"Föreläggande vid vite";"Anmärkning";"Avstående från ingripande"},$H$9:$AC$9,"&lt;&gt;*KF*"))</f>
        <v>0</v>
      </c>
      <c r="H105" s="103" t="s">
        <v>53</v>
      </c>
      <c r="I105" s="103" t="s">
        <v>53</v>
      </c>
      <c r="J105" s="103" t="s">
        <v>53</v>
      </c>
      <c r="K105" s="103" t="s">
        <v>53</v>
      </c>
      <c r="L105" s="103" t="s">
        <v>53</v>
      </c>
      <c r="M105" s="103" t="s">
        <v>53</v>
      </c>
      <c r="N105" s="103" t="s">
        <v>53</v>
      </c>
      <c r="O105" s="103" t="s">
        <v>53</v>
      </c>
      <c r="P105" s="103" t="s">
        <v>53</v>
      </c>
      <c r="Q105" s="103" t="s">
        <v>53</v>
      </c>
      <c r="R105" s="103" t="s">
        <v>53</v>
      </c>
      <c r="S105" s="103" t="s">
        <v>53</v>
      </c>
      <c r="T105" s="103"/>
      <c r="U105" s="103"/>
      <c r="V105" s="103"/>
      <c r="W105" s="103" t="s">
        <v>53</v>
      </c>
      <c r="X105" s="103" t="s">
        <v>53</v>
      </c>
      <c r="Y105" s="103" t="s">
        <v>53</v>
      </c>
      <c r="Z105" s="103" t="s">
        <v>53</v>
      </c>
      <c r="AA105" s="103" t="s">
        <v>53</v>
      </c>
      <c r="AB105" s="103" t="s">
        <v>53</v>
      </c>
      <c r="AC105" s="103" t="s">
        <v>53</v>
      </c>
    </row>
    <row r="106" spans="1:29" ht="15" x14ac:dyDescent="0.25">
      <c r="A106" s="92" t="s">
        <v>49</v>
      </c>
      <c r="B106" s="92" t="s">
        <v>416</v>
      </c>
      <c r="C106" s="92" t="s">
        <v>1411</v>
      </c>
      <c r="D106" s="92" t="s">
        <v>610</v>
      </c>
      <c r="E106" s="92" t="s">
        <v>611</v>
      </c>
      <c r="F106" s="92" t="s">
        <v>33</v>
      </c>
      <c r="G106" s="92">
        <f>SUM(COUNTIFS(H106:AC106,{"Föreläggande";"Föreläggande vid vite";"Anmärkning";"Avstående från ingripande"},$H$9:$AC$9,"&lt;&gt;*KF*"))</f>
        <v>2</v>
      </c>
      <c r="H106" s="103" t="s">
        <v>54</v>
      </c>
      <c r="I106" s="103" t="s">
        <v>53</v>
      </c>
      <c r="J106" s="103" t="s">
        <v>53</v>
      </c>
      <c r="K106" s="103" t="s">
        <v>53</v>
      </c>
      <c r="L106" s="103" t="s">
        <v>53</v>
      </c>
      <c r="M106" s="103" t="s">
        <v>53</v>
      </c>
      <c r="N106" s="103" t="s">
        <v>53</v>
      </c>
      <c r="O106" s="103" t="s">
        <v>53</v>
      </c>
      <c r="P106" s="103" t="s">
        <v>53</v>
      </c>
      <c r="Q106" s="103" t="s">
        <v>54</v>
      </c>
      <c r="R106" s="103" t="s">
        <v>54</v>
      </c>
      <c r="S106" s="103" t="s">
        <v>53</v>
      </c>
      <c r="T106" s="103"/>
      <c r="U106" s="103"/>
      <c r="V106" s="103"/>
      <c r="W106" s="103" t="s">
        <v>54</v>
      </c>
      <c r="X106" s="103" t="s">
        <v>54</v>
      </c>
      <c r="Y106" s="103" t="s">
        <v>54</v>
      </c>
      <c r="Z106" s="103" t="s">
        <v>54</v>
      </c>
      <c r="AA106" s="103" t="s">
        <v>54</v>
      </c>
      <c r="AB106" s="103" t="s">
        <v>53</v>
      </c>
      <c r="AC106" s="103" t="s">
        <v>53</v>
      </c>
    </row>
    <row r="107" spans="1:29" ht="15" x14ac:dyDescent="0.25">
      <c r="A107" s="92" t="s">
        <v>49</v>
      </c>
      <c r="B107" s="92" t="s">
        <v>417</v>
      </c>
      <c r="C107" s="92" t="s">
        <v>1412</v>
      </c>
      <c r="D107" s="92" t="s">
        <v>492</v>
      </c>
      <c r="E107" s="92" t="s">
        <v>612</v>
      </c>
      <c r="F107" s="92" t="s">
        <v>33</v>
      </c>
      <c r="G107" s="92">
        <f>SUM(COUNTIFS(H107:AC107,{"Föreläggande";"Föreläggande vid vite";"Anmärkning";"Avstående från ingripande"},$H$9:$AC$9,"&lt;&gt;*KF*"))</f>
        <v>2</v>
      </c>
      <c r="H107" s="103" t="s">
        <v>54</v>
      </c>
      <c r="I107" s="103" t="s">
        <v>53</v>
      </c>
      <c r="J107" s="103" t="s">
        <v>54</v>
      </c>
      <c r="K107" s="103" t="s">
        <v>53</v>
      </c>
      <c r="L107" s="103" t="s">
        <v>53</v>
      </c>
      <c r="M107" s="103" t="s">
        <v>53</v>
      </c>
      <c r="N107" s="103" t="s">
        <v>53</v>
      </c>
      <c r="O107" s="103" t="s">
        <v>53</v>
      </c>
      <c r="P107" s="103" t="s">
        <v>56</v>
      </c>
      <c r="Q107" s="103" t="s">
        <v>53</v>
      </c>
      <c r="R107" s="103" t="s">
        <v>54</v>
      </c>
      <c r="S107" s="103" t="s">
        <v>53</v>
      </c>
      <c r="T107" s="103"/>
      <c r="U107" s="103"/>
      <c r="V107" s="103"/>
      <c r="W107" s="103" t="s">
        <v>54</v>
      </c>
      <c r="X107" s="103" t="s">
        <v>53</v>
      </c>
      <c r="Y107" s="103" t="s">
        <v>54</v>
      </c>
      <c r="Z107" s="103" t="s">
        <v>54</v>
      </c>
      <c r="AA107" s="103" t="s">
        <v>53</v>
      </c>
      <c r="AB107" s="103" t="s">
        <v>53</v>
      </c>
      <c r="AC107" s="103" t="s">
        <v>53</v>
      </c>
    </row>
    <row r="108" spans="1:29" ht="15" x14ac:dyDescent="0.25">
      <c r="A108" s="92" t="s">
        <v>49</v>
      </c>
      <c r="B108" s="92" t="s">
        <v>80</v>
      </c>
      <c r="C108" s="92" t="s">
        <v>1413</v>
      </c>
      <c r="D108" s="92" t="s">
        <v>493</v>
      </c>
      <c r="E108" s="92" t="s">
        <v>613</v>
      </c>
      <c r="F108" s="92" t="s">
        <v>33</v>
      </c>
      <c r="G108" s="92">
        <f>SUM(COUNTIFS(H108:AC108,{"Föreläggande";"Föreläggande vid vite";"Anmärkning";"Avstående från ingripande"},$H$9:$AC$9,"&lt;&gt;*KF*"))</f>
        <v>0</v>
      </c>
      <c r="H108" s="103" t="s">
        <v>53</v>
      </c>
      <c r="I108" s="103" t="s">
        <v>53</v>
      </c>
      <c r="J108" s="103" t="s">
        <v>53</v>
      </c>
      <c r="K108" s="103" t="s">
        <v>53</v>
      </c>
      <c r="L108" s="103" t="s">
        <v>53</v>
      </c>
      <c r="M108" s="103" t="s">
        <v>53</v>
      </c>
      <c r="N108" s="103" t="s">
        <v>53</v>
      </c>
      <c r="O108" s="103" t="s">
        <v>53</v>
      </c>
      <c r="P108" s="103" t="s">
        <v>53</v>
      </c>
      <c r="Q108" s="103" t="s">
        <v>53</v>
      </c>
      <c r="R108" s="103" t="s">
        <v>53</v>
      </c>
      <c r="S108" s="103" t="s">
        <v>53</v>
      </c>
      <c r="T108" s="103"/>
      <c r="U108" s="103"/>
      <c r="V108" s="103"/>
      <c r="W108" s="103" t="s">
        <v>53</v>
      </c>
      <c r="X108" s="103" t="s">
        <v>53</v>
      </c>
      <c r="Y108" s="103" t="s">
        <v>53</v>
      </c>
      <c r="Z108" s="103" t="s">
        <v>53</v>
      </c>
      <c r="AA108" s="103" t="s">
        <v>53</v>
      </c>
      <c r="AB108" s="103" t="s">
        <v>53</v>
      </c>
      <c r="AC108" s="103" t="s">
        <v>53</v>
      </c>
    </row>
    <row r="109" spans="1:29" ht="15" x14ac:dyDescent="0.25">
      <c r="A109" s="92" t="s">
        <v>43</v>
      </c>
      <c r="B109" s="92" t="s">
        <v>94</v>
      </c>
      <c r="C109" s="92" t="s">
        <v>1414</v>
      </c>
      <c r="D109" s="92" t="s">
        <v>486</v>
      </c>
      <c r="E109" s="92" t="s">
        <v>614</v>
      </c>
      <c r="F109" s="92" t="s">
        <v>33</v>
      </c>
      <c r="G109" s="92">
        <f>SUM(COUNTIFS(H109:AC109,{"Föreläggande";"Föreläggande vid vite";"Anmärkning";"Avstående från ingripande"},$H$9:$AC$9,"&lt;&gt;*KF*"))</f>
        <v>0</v>
      </c>
      <c r="H109" s="103" t="s">
        <v>53</v>
      </c>
      <c r="I109" s="103" t="s">
        <v>53</v>
      </c>
      <c r="J109" s="103" t="s">
        <v>53</v>
      </c>
      <c r="K109" s="103" t="s">
        <v>53</v>
      </c>
      <c r="L109" s="103" t="s">
        <v>53</v>
      </c>
      <c r="M109" s="103" t="s">
        <v>53</v>
      </c>
      <c r="N109" s="103" t="s">
        <v>53</v>
      </c>
      <c r="O109" s="103" t="s">
        <v>53</v>
      </c>
      <c r="P109" s="103" t="s">
        <v>53</v>
      </c>
      <c r="Q109" s="103" t="s">
        <v>53</v>
      </c>
      <c r="R109" s="103" t="s">
        <v>53</v>
      </c>
      <c r="S109" s="103" t="s">
        <v>53</v>
      </c>
      <c r="T109" s="103"/>
      <c r="U109" s="103"/>
      <c r="V109" s="103"/>
      <c r="W109" s="103" t="s">
        <v>53</v>
      </c>
      <c r="X109" s="103" t="s">
        <v>53</v>
      </c>
      <c r="Y109" s="103" t="s">
        <v>53</v>
      </c>
      <c r="Z109" s="103" t="s">
        <v>53</v>
      </c>
      <c r="AA109" s="103" t="s">
        <v>53</v>
      </c>
      <c r="AB109" s="103" t="s">
        <v>53</v>
      </c>
      <c r="AC109" s="103" t="s">
        <v>53</v>
      </c>
    </row>
    <row r="110" spans="1:29" ht="15" x14ac:dyDescent="0.25">
      <c r="A110" s="92" t="s">
        <v>43</v>
      </c>
      <c r="B110" s="92" t="s">
        <v>86</v>
      </c>
      <c r="C110" s="92" t="s">
        <v>1415</v>
      </c>
      <c r="D110" s="92" t="s">
        <v>474</v>
      </c>
      <c r="E110" s="92" t="s">
        <v>615</v>
      </c>
      <c r="F110" s="92" t="s">
        <v>33</v>
      </c>
      <c r="G110" s="92">
        <f>SUM(COUNTIFS(H110:AC110,{"Föreläggande";"Föreläggande vid vite";"Anmärkning";"Avstående från ingripande"},$H$9:$AC$9,"&lt;&gt;*KF*"))</f>
        <v>2</v>
      </c>
      <c r="H110" s="103" t="s">
        <v>54</v>
      </c>
      <c r="I110" s="103" t="s">
        <v>53</v>
      </c>
      <c r="J110" s="103" t="s">
        <v>54</v>
      </c>
      <c r="K110" s="103" t="s">
        <v>53</v>
      </c>
      <c r="L110" s="103" t="s">
        <v>54</v>
      </c>
      <c r="M110" s="103" t="s">
        <v>53</v>
      </c>
      <c r="N110" s="103" t="s">
        <v>53</v>
      </c>
      <c r="O110" s="103" t="s">
        <v>54</v>
      </c>
      <c r="P110" s="103" t="s">
        <v>54</v>
      </c>
      <c r="Q110" s="103" t="s">
        <v>53</v>
      </c>
      <c r="R110" s="103" t="s">
        <v>53</v>
      </c>
      <c r="S110" s="103" t="s">
        <v>53</v>
      </c>
      <c r="T110" s="103"/>
      <c r="U110" s="103"/>
      <c r="V110" s="103"/>
      <c r="W110" s="103" t="s">
        <v>54</v>
      </c>
      <c r="X110" s="103" t="s">
        <v>53</v>
      </c>
      <c r="Y110" s="103" t="s">
        <v>54</v>
      </c>
      <c r="Z110" s="103" t="s">
        <v>54</v>
      </c>
      <c r="AA110" s="103" t="s">
        <v>54</v>
      </c>
      <c r="AB110" s="103" t="s">
        <v>53</v>
      </c>
      <c r="AC110" s="103" t="s">
        <v>53</v>
      </c>
    </row>
    <row r="111" spans="1:29" ht="15" x14ac:dyDescent="0.25">
      <c r="A111" s="92" t="s">
        <v>43</v>
      </c>
      <c r="B111" s="92" t="s">
        <v>418</v>
      </c>
      <c r="C111" s="92" t="s">
        <v>1416</v>
      </c>
      <c r="D111" s="92" t="s">
        <v>473</v>
      </c>
      <c r="E111" s="92" t="s">
        <v>616</v>
      </c>
      <c r="F111" s="92" t="s">
        <v>33</v>
      </c>
      <c r="G111" s="92">
        <f>SUM(COUNTIFS(H111:AC111,{"Föreläggande";"Föreläggande vid vite";"Anmärkning";"Avstående från ingripande"},$H$9:$AC$9,"&lt;&gt;*KF*"))</f>
        <v>1</v>
      </c>
      <c r="H111" s="103" t="s">
        <v>54</v>
      </c>
      <c r="I111" s="103" t="s">
        <v>53</v>
      </c>
      <c r="J111" s="103" t="s">
        <v>53</v>
      </c>
      <c r="K111" s="103" t="s">
        <v>53</v>
      </c>
      <c r="L111" s="103" t="s">
        <v>53</v>
      </c>
      <c r="M111" s="103" t="s">
        <v>53</v>
      </c>
      <c r="N111" s="103" t="s">
        <v>53</v>
      </c>
      <c r="O111" s="103" t="s">
        <v>54</v>
      </c>
      <c r="P111" s="103" t="s">
        <v>54</v>
      </c>
      <c r="Q111" s="103" t="s">
        <v>53</v>
      </c>
      <c r="R111" s="103" t="s">
        <v>53</v>
      </c>
      <c r="S111" s="103" t="s">
        <v>53</v>
      </c>
      <c r="T111" s="103"/>
      <c r="U111" s="103"/>
      <c r="V111" s="103"/>
      <c r="W111" s="103" t="s">
        <v>53</v>
      </c>
      <c r="X111" s="103" t="s">
        <v>53</v>
      </c>
      <c r="Y111" s="103" t="s">
        <v>53</v>
      </c>
      <c r="Z111" s="103" t="s">
        <v>53</v>
      </c>
      <c r="AA111" s="103" t="s">
        <v>53</v>
      </c>
      <c r="AB111" s="103" t="s">
        <v>53</v>
      </c>
      <c r="AC111" s="103" t="s">
        <v>53</v>
      </c>
    </row>
    <row r="112" spans="1:29" ht="15" x14ac:dyDescent="0.25">
      <c r="A112" s="92" t="s">
        <v>39</v>
      </c>
      <c r="B112" s="92" t="s">
        <v>91</v>
      </c>
      <c r="C112" s="92" t="s">
        <v>1417</v>
      </c>
      <c r="D112" s="92" t="s">
        <v>482</v>
      </c>
      <c r="E112" s="92" t="s">
        <v>617</v>
      </c>
      <c r="F112" s="92" t="s">
        <v>33</v>
      </c>
      <c r="G112" s="92">
        <f>SUM(COUNTIFS(H112:AC112,{"Föreläggande";"Föreläggande vid vite";"Anmärkning";"Avstående från ingripande"},$H$9:$AC$9,"&lt;&gt;*KF*"))</f>
        <v>1</v>
      </c>
      <c r="H112" s="103" t="s">
        <v>54</v>
      </c>
      <c r="I112" s="103" t="s">
        <v>53</v>
      </c>
      <c r="J112" s="103" t="s">
        <v>54</v>
      </c>
      <c r="K112" s="103" t="s">
        <v>53</v>
      </c>
      <c r="L112" s="103" t="s">
        <v>53</v>
      </c>
      <c r="M112" s="103" t="s">
        <v>53</v>
      </c>
      <c r="N112" s="103" t="s">
        <v>53</v>
      </c>
      <c r="O112" s="103" t="s">
        <v>53</v>
      </c>
      <c r="P112" s="103" t="s">
        <v>53</v>
      </c>
      <c r="Q112" s="103" t="s">
        <v>53</v>
      </c>
      <c r="R112" s="103" t="s">
        <v>53</v>
      </c>
      <c r="S112" s="103" t="s">
        <v>53</v>
      </c>
      <c r="T112" s="103"/>
      <c r="U112" s="103"/>
      <c r="V112" s="103"/>
      <c r="W112" s="103" t="s">
        <v>53</v>
      </c>
      <c r="X112" s="103" t="s">
        <v>53</v>
      </c>
      <c r="Y112" s="103" t="s">
        <v>53</v>
      </c>
      <c r="Z112" s="103" t="s">
        <v>53</v>
      </c>
      <c r="AA112" s="103" t="s">
        <v>53</v>
      </c>
      <c r="AB112" s="103" t="s">
        <v>53</v>
      </c>
      <c r="AC112" s="103" t="s">
        <v>53</v>
      </c>
    </row>
    <row r="113" spans="1:29" ht="15" x14ac:dyDescent="0.25">
      <c r="A113" s="92" t="s">
        <v>48</v>
      </c>
      <c r="B113" s="92" t="s">
        <v>419</v>
      </c>
      <c r="C113" s="92" t="s">
        <v>1418</v>
      </c>
      <c r="D113" s="92" t="s">
        <v>618</v>
      </c>
      <c r="E113" s="92" t="s">
        <v>619</v>
      </c>
      <c r="F113" s="92" t="s">
        <v>33</v>
      </c>
      <c r="G113" s="92">
        <f>SUM(COUNTIFS(H113:AC113,{"Föreläggande";"Föreläggande vid vite";"Anmärkning";"Avstående från ingripande"},$H$9:$AC$9,"&lt;&gt;*KF*"))</f>
        <v>2</v>
      </c>
      <c r="H113" s="103" t="s">
        <v>54</v>
      </c>
      <c r="I113" s="103" t="s">
        <v>53</v>
      </c>
      <c r="J113" s="103" t="s">
        <v>57</v>
      </c>
      <c r="K113" s="103" t="s">
        <v>53</v>
      </c>
      <c r="L113" s="103" t="s">
        <v>54</v>
      </c>
      <c r="M113" s="103" t="s">
        <v>53</v>
      </c>
      <c r="N113" s="103" t="s">
        <v>53</v>
      </c>
      <c r="O113" s="103" t="s">
        <v>53</v>
      </c>
      <c r="P113" s="103" t="s">
        <v>53</v>
      </c>
      <c r="Q113" s="103" t="s">
        <v>53</v>
      </c>
      <c r="R113" s="103" t="s">
        <v>53</v>
      </c>
      <c r="S113" s="103" t="s">
        <v>53</v>
      </c>
      <c r="T113" s="103"/>
      <c r="U113" s="103"/>
      <c r="V113" s="103"/>
      <c r="W113" s="103" t="s">
        <v>54</v>
      </c>
      <c r="X113" s="103" t="s">
        <v>54</v>
      </c>
      <c r="Y113" s="103" t="s">
        <v>54</v>
      </c>
      <c r="Z113" s="103" t="s">
        <v>54</v>
      </c>
      <c r="AA113" s="103" t="s">
        <v>54</v>
      </c>
      <c r="AB113" s="103" t="s">
        <v>53</v>
      </c>
      <c r="AC113" s="103" t="s">
        <v>53</v>
      </c>
    </row>
    <row r="114" spans="1:29" ht="15" x14ac:dyDescent="0.25">
      <c r="A114" s="92" t="s">
        <v>48</v>
      </c>
      <c r="B114" s="92" t="s">
        <v>420</v>
      </c>
      <c r="C114" s="92" t="s">
        <v>1419</v>
      </c>
      <c r="D114" s="92" t="s">
        <v>469</v>
      </c>
      <c r="E114" s="92" t="s">
        <v>620</v>
      </c>
      <c r="F114" s="92" t="s">
        <v>33</v>
      </c>
      <c r="G114" s="92">
        <f>SUM(COUNTIFS(H114:AC114,{"Föreläggande";"Föreläggande vid vite";"Anmärkning";"Avstående från ingripande"},$H$9:$AC$9,"&lt;&gt;*KF*"))</f>
        <v>2</v>
      </c>
      <c r="H114" s="103" t="s">
        <v>54</v>
      </c>
      <c r="I114" s="103" t="s">
        <v>53</v>
      </c>
      <c r="J114" s="103" t="s">
        <v>53</v>
      </c>
      <c r="K114" s="103" t="s">
        <v>53</v>
      </c>
      <c r="L114" s="103" t="s">
        <v>54</v>
      </c>
      <c r="M114" s="103" t="s">
        <v>53</v>
      </c>
      <c r="N114" s="103" t="s">
        <v>53</v>
      </c>
      <c r="O114" s="103" t="s">
        <v>53</v>
      </c>
      <c r="P114" s="103" t="s">
        <v>54</v>
      </c>
      <c r="Q114" s="103" t="s">
        <v>53</v>
      </c>
      <c r="R114" s="103" t="s">
        <v>53</v>
      </c>
      <c r="S114" s="103" t="s">
        <v>53</v>
      </c>
      <c r="T114" s="103"/>
      <c r="U114" s="103"/>
      <c r="V114" s="103"/>
      <c r="W114" s="103" t="s">
        <v>54</v>
      </c>
      <c r="X114" s="103" t="s">
        <v>53</v>
      </c>
      <c r="Y114" s="103" t="s">
        <v>54</v>
      </c>
      <c r="Z114" s="103" t="s">
        <v>54</v>
      </c>
      <c r="AA114" s="103" t="s">
        <v>54</v>
      </c>
      <c r="AB114" s="103" t="s">
        <v>53</v>
      </c>
      <c r="AC114" s="103" t="s">
        <v>53</v>
      </c>
    </row>
    <row r="115" spans="1:29" ht="15" x14ac:dyDescent="0.25">
      <c r="A115" s="92" t="s">
        <v>48</v>
      </c>
      <c r="B115" s="92" t="s">
        <v>97</v>
      </c>
      <c r="C115" s="92" t="s">
        <v>1420</v>
      </c>
      <c r="D115" s="92" t="s">
        <v>621</v>
      </c>
      <c r="E115" s="92" t="s">
        <v>622</v>
      </c>
      <c r="F115" s="92" t="s">
        <v>33</v>
      </c>
      <c r="G115" s="92">
        <f>SUM(COUNTIFS(H115:AC115,{"Föreläggande";"Föreläggande vid vite";"Anmärkning";"Avstående från ingripande"},$H$9:$AC$9,"&lt;&gt;*KF*"))</f>
        <v>1</v>
      </c>
      <c r="H115" s="103" t="s">
        <v>53</v>
      </c>
      <c r="I115" s="103" t="s">
        <v>53</v>
      </c>
      <c r="J115" s="103" t="s">
        <v>53</v>
      </c>
      <c r="K115" s="103" t="s">
        <v>53</v>
      </c>
      <c r="L115" s="103" t="s">
        <v>53</v>
      </c>
      <c r="M115" s="103" t="s">
        <v>53</v>
      </c>
      <c r="N115" s="103" t="s">
        <v>53</v>
      </c>
      <c r="O115" s="103" t="s">
        <v>53</v>
      </c>
      <c r="P115" s="103" t="s">
        <v>53</v>
      </c>
      <c r="Q115" s="103" t="s">
        <v>53</v>
      </c>
      <c r="R115" s="103" t="s">
        <v>53</v>
      </c>
      <c r="S115" s="103" t="s">
        <v>53</v>
      </c>
      <c r="T115" s="103"/>
      <c r="U115" s="103"/>
      <c r="V115" s="103"/>
      <c r="W115" s="103" t="s">
        <v>53</v>
      </c>
      <c r="X115" s="103" t="s">
        <v>53</v>
      </c>
      <c r="Y115" s="103" t="s">
        <v>53</v>
      </c>
      <c r="Z115" s="103" t="s">
        <v>53</v>
      </c>
      <c r="AA115" s="103" t="s">
        <v>53</v>
      </c>
      <c r="AB115" s="103" t="s">
        <v>53</v>
      </c>
      <c r="AC115" s="103" t="s">
        <v>54</v>
      </c>
    </row>
    <row r="116" spans="1:29" ht="15" x14ac:dyDescent="0.25">
      <c r="A116" s="92" t="s">
        <v>48</v>
      </c>
      <c r="B116" s="92" t="s">
        <v>421</v>
      </c>
      <c r="C116" s="92" t="s">
        <v>1421</v>
      </c>
      <c r="D116" s="92" t="s">
        <v>477</v>
      </c>
      <c r="E116" s="92" t="s">
        <v>623</v>
      </c>
      <c r="F116" s="92" t="s">
        <v>33</v>
      </c>
      <c r="G116" s="92">
        <f>SUM(COUNTIFS(H116:AC116,{"Föreläggande";"Föreläggande vid vite";"Anmärkning";"Avstående från ingripande"},$H$9:$AC$9,"&lt;&gt;*KF*"))</f>
        <v>0</v>
      </c>
      <c r="H116" s="103" t="s">
        <v>53</v>
      </c>
      <c r="I116" s="103" t="s">
        <v>53</v>
      </c>
      <c r="J116" s="103" t="s">
        <v>53</v>
      </c>
      <c r="K116" s="103" t="s">
        <v>53</v>
      </c>
      <c r="L116" s="103" t="s">
        <v>53</v>
      </c>
      <c r="M116" s="103" t="s">
        <v>53</v>
      </c>
      <c r="N116" s="103" t="s">
        <v>53</v>
      </c>
      <c r="O116" s="103" t="s">
        <v>53</v>
      </c>
      <c r="P116" s="103" t="s">
        <v>53</v>
      </c>
      <c r="Q116" s="103" t="s">
        <v>53</v>
      </c>
      <c r="R116" s="103" t="s">
        <v>53</v>
      </c>
      <c r="S116" s="103" t="s">
        <v>53</v>
      </c>
      <c r="T116" s="103"/>
      <c r="U116" s="103"/>
      <c r="V116" s="103"/>
      <c r="W116" s="103" t="s">
        <v>53</v>
      </c>
      <c r="X116" s="103" t="s">
        <v>53</v>
      </c>
      <c r="Y116" s="103" t="s">
        <v>53</v>
      </c>
      <c r="Z116" s="103" t="s">
        <v>53</v>
      </c>
      <c r="AA116" s="103" t="s">
        <v>53</v>
      </c>
      <c r="AB116" s="103" t="s">
        <v>53</v>
      </c>
      <c r="AC116" s="103" t="s">
        <v>53</v>
      </c>
    </row>
    <row r="117" spans="1:29" ht="15" x14ac:dyDescent="0.25">
      <c r="A117" s="92" t="s">
        <v>48</v>
      </c>
      <c r="B117" s="92" t="s">
        <v>422</v>
      </c>
      <c r="C117" s="92" t="s">
        <v>1422</v>
      </c>
      <c r="D117" s="92" t="s">
        <v>624</v>
      </c>
      <c r="E117" s="92" t="s">
        <v>625</v>
      </c>
      <c r="F117" s="92" t="s">
        <v>33</v>
      </c>
      <c r="G117" s="92">
        <f>SUM(COUNTIFS(H117:AC117,{"Föreläggande";"Föreläggande vid vite";"Anmärkning";"Avstående från ingripande"},$H$9:$AC$9,"&lt;&gt;*KF*"))</f>
        <v>1</v>
      </c>
      <c r="H117" s="103" t="s">
        <v>53</v>
      </c>
      <c r="I117" s="103" t="s">
        <v>53</v>
      </c>
      <c r="J117" s="103" t="s">
        <v>53</v>
      </c>
      <c r="K117" s="103" t="s">
        <v>53</v>
      </c>
      <c r="L117" s="103" t="s">
        <v>53</v>
      </c>
      <c r="M117" s="103" t="s">
        <v>53</v>
      </c>
      <c r="N117" s="103" t="s">
        <v>53</v>
      </c>
      <c r="O117" s="103" t="s">
        <v>53</v>
      </c>
      <c r="P117" s="103" t="s">
        <v>53</v>
      </c>
      <c r="Q117" s="103" t="s">
        <v>53</v>
      </c>
      <c r="R117" s="103" t="s">
        <v>53</v>
      </c>
      <c r="S117" s="103" t="s">
        <v>53</v>
      </c>
      <c r="T117" s="103"/>
      <c r="U117" s="103"/>
      <c r="V117" s="103"/>
      <c r="W117" s="103" t="s">
        <v>54</v>
      </c>
      <c r="X117" s="103" t="s">
        <v>54</v>
      </c>
      <c r="Y117" s="103" t="s">
        <v>54</v>
      </c>
      <c r="Z117" s="103" t="s">
        <v>54</v>
      </c>
      <c r="AA117" s="103" t="s">
        <v>54</v>
      </c>
      <c r="AB117" s="103" t="s">
        <v>53</v>
      </c>
      <c r="AC117" s="103" t="s">
        <v>53</v>
      </c>
    </row>
    <row r="118" spans="1:29" ht="15" x14ac:dyDescent="0.25">
      <c r="A118" s="92" t="s">
        <v>48</v>
      </c>
      <c r="B118" s="92" t="s">
        <v>423</v>
      </c>
      <c r="C118" s="92" t="s">
        <v>1423</v>
      </c>
      <c r="D118" s="92" t="s">
        <v>481</v>
      </c>
      <c r="E118" s="92" t="s">
        <v>626</v>
      </c>
      <c r="F118" s="92" t="s">
        <v>33</v>
      </c>
      <c r="G118" s="92">
        <f>SUM(COUNTIFS(H118:AC118,{"Föreläggande";"Föreläggande vid vite";"Anmärkning";"Avstående från ingripande"},$H$9:$AC$9,"&lt;&gt;*KF*"))</f>
        <v>2</v>
      </c>
      <c r="H118" s="103" t="s">
        <v>54</v>
      </c>
      <c r="I118" s="103" t="s">
        <v>53</v>
      </c>
      <c r="J118" s="103" t="s">
        <v>53</v>
      </c>
      <c r="K118" s="103" t="s">
        <v>54</v>
      </c>
      <c r="L118" s="103" t="s">
        <v>53</v>
      </c>
      <c r="M118" s="103" t="s">
        <v>53</v>
      </c>
      <c r="N118" s="103" t="s">
        <v>53</v>
      </c>
      <c r="O118" s="103" t="s">
        <v>53</v>
      </c>
      <c r="P118" s="103" t="s">
        <v>54</v>
      </c>
      <c r="Q118" s="103" t="s">
        <v>53</v>
      </c>
      <c r="R118" s="103" t="s">
        <v>53</v>
      </c>
      <c r="S118" s="103" t="s">
        <v>53</v>
      </c>
      <c r="T118" s="103"/>
      <c r="U118" s="103"/>
      <c r="V118" s="103"/>
      <c r="W118" s="103" t="s">
        <v>54</v>
      </c>
      <c r="X118" s="103" t="s">
        <v>53</v>
      </c>
      <c r="Y118" s="103" t="s">
        <v>54</v>
      </c>
      <c r="Z118" s="103" t="s">
        <v>54</v>
      </c>
      <c r="AA118" s="103" t="s">
        <v>54</v>
      </c>
      <c r="AB118" s="103" t="s">
        <v>53</v>
      </c>
      <c r="AC118" s="103" t="s">
        <v>53</v>
      </c>
    </row>
    <row r="119" spans="1:29" ht="15" x14ac:dyDescent="0.25">
      <c r="A119" s="92" t="s">
        <v>48</v>
      </c>
      <c r="B119" s="92" t="s">
        <v>92</v>
      </c>
      <c r="C119" s="92" t="s">
        <v>1424</v>
      </c>
      <c r="D119" s="92" t="s">
        <v>454</v>
      </c>
      <c r="E119" s="92" t="s">
        <v>627</v>
      </c>
      <c r="F119" s="92" t="s">
        <v>33</v>
      </c>
      <c r="G119" s="92">
        <f>SUM(COUNTIFS(H119:AC119,{"Föreläggande";"Föreläggande vid vite";"Anmärkning";"Avstående från ingripande"},$H$9:$AC$9,"&lt;&gt;*KF*"))</f>
        <v>3</v>
      </c>
      <c r="H119" s="103" t="s">
        <v>54</v>
      </c>
      <c r="I119" s="103" t="s">
        <v>53</v>
      </c>
      <c r="J119" s="103" t="s">
        <v>53</v>
      </c>
      <c r="K119" s="103" t="s">
        <v>53</v>
      </c>
      <c r="L119" s="103" t="s">
        <v>53</v>
      </c>
      <c r="M119" s="103" t="s">
        <v>53</v>
      </c>
      <c r="N119" s="103" t="s">
        <v>53</v>
      </c>
      <c r="O119" s="103" t="s">
        <v>53</v>
      </c>
      <c r="P119" s="103" t="s">
        <v>54</v>
      </c>
      <c r="Q119" s="103" t="s">
        <v>53</v>
      </c>
      <c r="R119" s="103" t="s">
        <v>53</v>
      </c>
      <c r="S119" s="103" t="s">
        <v>53</v>
      </c>
      <c r="T119" s="103"/>
      <c r="U119" s="103"/>
      <c r="V119" s="103"/>
      <c r="W119" s="103" t="s">
        <v>56</v>
      </c>
      <c r="X119" s="103" t="s">
        <v>53</v>
      </c>
      <c r="Y119" s="103" t="s">
        <v>56</v>
      </c>
      <c r="Z119" s="103" t="s">
        <v>56</v>
      </c>
      <c r="AA119" s="103" t="s">
        <v>56</v>
      </c>
      <c r="AB119" s="103" t="s">
        <v>53</v>
      </c>
      <c r="AC119" s="103" t="s">
        <v>54</v>
      </c>
    </row>
    <row r="120" spans="1:29" ht="15" x14ac:dyDescent="0.25">
      <c r="A120" s="92" t="s">
        <v>38</v>
      </c>
      <c r="B120" s="92" t="s">
        <v>424</v>
      </c>
      <c r="C120" s="92" t="s">
        <v>1425</v>
      </c>
      <c r="D120" s="92" t="s">
        <v>483</v>
      </c>
      <c r="E120" s="92" t="s">
        <v>628</v>
      </c>
      <c r="F120" s="92" t="s">
        <v>33</v>
      </c>
      <c r="G120" s="92">
        <f>SUM(COUNTIFS(H120:AC120,{"Föreläggande";"Föreläggande vid vite";"Anmärkning";"Avstående från ingripande"},$H$9:$AC$9,"&lt;&gt;*KF*"))</f>
        <v>2</v>
      </c>
      <c r="H120" s="103" t="s">
        <v>54</v>
      </c>
      <c r="I120" s="103" t="s">
        <v>53</v>
      </c>
      <c r="J120" s="103" t="s">
        <v>54</v>
      </c>
      <c r="K120" s="103" t="s">
        <v>53</v>
      </c>
      <c r="L120" s="103" t="s">
        <v>53</v>
      </c>
      <c r="M120" s="103" t="s">
        <v>53</v>
      </c>
      <c r="N120" s="103" t="s">
        <v>53</v>
      </c>
      <c r="O120" s="103" t="s">
        <v>53</v>
      </c>
      <c r="P120" s="103" t="s">
        <v>53</v>
      </c>
      <c r="Q120" s="103" t="s">
        <v>53</v>
      </c>
      <c r="R120" s="103" t="s">
        <v>53</v>
      </c>
      <c r="S120" s="103" t="s">
        <v>53</v>
      </c>
      <c r="T120" s="103"/>
      <c r="U120" s="103"/>
      <c r="V120" s="103"/>
      <c r="W120" s="103" t="s">
        <v>54</v>
      </c>
      <c r="X120" s="103" t="s">
        <v>54</v>
      </c>
      <c r="Y120" s="103" t="s">
        <v>54</v>
      </c>
      <c r="Z120" s="103" t="s">
        <v>54</v>
      </c>
      <c r="AA120" s="103" t="s">
        <v>54</v>
      </c>
      <c r="AB120" s="103" t="s">
        <v>53</v>
      </c>
      <c r="AC120" s="103" t="s">
        <v>53</v>
      </c>
    </row>
    <row r="121" spans="1:29" ht="15" x14ac:dyDescent="0.25">
      <c r="A121" s="92" t="s">
        <v>38</v>
      </c>
      <c r="B121" s="92" t="s">
        <v>425</v>
      </c>
      <c r="C121" s="92" t="s">
        <v>1426</v>
      </c>
      <c r="D121" s="92" t="s">
        <v>485</v>
      </c>
      <c r="E121" s="92" t="s">
        <v>629</v>
      </c>
      <c r="F121" s="92" t="s">
        <v>33</v>
      </c>
      <c r="G121" s="92">
        <f>SUM(COUNTIFS(H121:AC121,{"Föreläggande";"Föreläggande vid vite";"Anmärkning";"Avstående från ingripande"},$H$9:$AC$9,"&lt;&gt;*KF*"))</f>
        <v>3</v>
      </c>
      <c r="H121" s="103" t="s">
        <v>54</v>
      </c>
      <c r="I121" s="103" t="s">
        <v>53</v>
      </c>
      <c r="J121" s="103" t="s">
        <v>53</v>
      </c>
      <c r="K121" s="103" t="s">
        <v>53</v>
      </c>
      <c r="L121" s="103" t="s">
        <v>53</v>
      </c>
      <c r="M121" s="103" t="s">
        <v>53</v>
      </c>
      <c r="N121" s="103" t="s">
        <v>53</v>
      </c>
      <c r="O121" s="103" t="s">
        <v>54</v>
      </c>
      <c r="P121" s="103" t="s">
        <v>54</v>
      </c>
      <c r="Q121" s="103" t="s">
        <v>53</v>
      </c>
      <c r="R121" s="103" t="s">
        <v>53</v>
      </c>
      <c r="S121" s="103" t="s">
        <v>53</v>
      </c>
      <c r="T121" s="103"/>
      <c r="U121" s="103"/>
      <c r="V121" s="103"/>
      <c r="W121" s="103" t="s">
        <v>54</v>
      </c>
      <c r="X121" s="103" t="s">
        <v>53</v>
      </c>
      <c r="Y121" s="103" t="s">
        <v>53</v>
      </c>
      <c r="Z121" s="103" t="s">
        <v>54</v>
      </c>
      <c r="AA121" s="103" t="s">
        <v>54</v>
      </c>
      <c r="AB121" s="103" t="s">
        <v>53</v>
      </c>
      <c r="AC121" s="103" t="s">
        <v>54</v>
      </c>
    </row>
    <row r="122" spans="1:29" ht="15" x14ac:dyDescent="0.25">
      <c r="A122" s="92" t="s">
        <v>44</v>
      </c>
      <c r="B122" s="92" t="s">
        <v>426</v>
      </c>
      <c r="C122" s="92" t="s">
        <v>1427</v>
      </c>
      <c r="D122" s="92" t="s">
        <v>490</v>
      </c>
      <c r="E122" s="92" t="s">
        <v>630</v>
      </c>
      <c r="F122" s="92" t="s">
        <v>33</v>
      </c>
      <c r="G122" s="92">
        <f>SUM(COUNTIFS(H122:AC122,{"Föreläggande";"Föreläggande vid vite";"Anmärkning";"Avstående från ingripande"},$H$9:$AC$9,"&lt;&gt;*KF*"))</f>
        <v>2</v>
      </c>
      <c r="H122" s="103" t="s">
        <v>54</v>
      </c>
      <c r="I122" s="103" t="s">
        <v>54</v>
      </c>
      <c r="J122" s="103" t="s">
        <v>53</v>
      </c>
      <c r="K122" s="103" t="s">
        <v>53</v>
      </c>
      <c r="L122" s="103" t="s">
        <v>53</v>
      </c>
      <c r="M122" s="103" t="s">
        <v>53</v>
      </c>
      <c r="N122" s="103" t="s">
        <v>53</v>
      </c>
      <c r="O122" s="103" t="s">
        <v>53</v>
      </c>
      <c r="P122" s="103" t="s">
        <v>53</v>
      </c>
      <c r="Q122" s="103" t="s">
        <v>53</v>
      </c>
      <c r="R122" s="103" t="s">
        <v>54</v>
      </c>
      <c r="S122" s="103" t="s">
        <v>53</v>
      </c>
      <c r="T122" s="103"/>
      <c r="U122" s="103"/>
      <c r="V122" s="103"/>
      <c r="W122" s="103" t="s">
        <v>54</v>
      </c>
      <c r="X122" s="103" t="s">
        <v>54</v>
      </c>
      <c r="Y122" s="103" t="s">
        <v>54</v>
      </c>
      <c r="Z122" s="103" t="s">
        <v>54</v>
      </c>
      <c r="AA122" s="103" t="s">
        <v>53</v>
      </c>
      <c r="AB122" s="103" t="s">
        <v>53</v>
      </c>
      <c r="AC122" s="103" t="s">
        <v>53</v>
      </c>
    </row>
    <row r="123" spans="1:29" ht="15" x14ac:dyDescent="0.25">
      <c r="A123" s="92" t="s">
        <v>46</v>
      </c>
      <c r="B123" s="92" t="s">
        <v>427</v>
      </c>
      <c r="C123" s="92" t="s">
        <v>1428</v>
      </c>
      <c r="D123" s="92" t="s">
        <v>631</v>
      </c>
      <c r="E123" s="92" t="s">
        <v>632</v>
      </c>
      <c r="F123" s="92" t="s">
        <v>33</v>
      </c>
      <c r="G123" s="92">
        <f>SUM(COUNTIFS(H123:AC123,{"Föreläggande";"Föreläggande vid vite";"Anmärkning";"Avstående från ingripande"},$H$9:$AC$9,"&lt;&gt;*KF*"))</f>
        <v>0</v>
      </c>
      <c r="H123" s="103" t="s">
        <v>53</v>
      </c>
      <c r="I123" s="103" t="s">
        <v>53</v>
      </c>
      <c r="J123" s="103" t="s">
        <v>53</v>
      </c>
      <c r="K123" s="103" t="s">
        <v>53</v>
      </c>
      <c r="L123" s="103" t="s">
        <v>53</v>
      </c>
      <c r="M123" s="103" t="s">
        <v>53</v>
      </c>
      <c r="N123" s="103" t="s">
        <v>53</v>
      </c>
      <c r="O123" s="103" t="s">
        <v>53</v>
      </c>
      <c r="P123" s="103" t="s">
        <v>53</v>
      </c>
      <c r="Q123" s="103" t="s">
        <v>53</v>
      </c>
      <c r="R123" s="103" t="s">
        <v>53</v>
      </c>
      <c r="S123" s="103" t="s">
        <v>53</v>
      </c>
      <c r="T123" s="103"/>
      <c r="U123" s="103"/>
      <c r="V123" s="103"/>
      <c r="W123" s="103" t="s">
        <v>53</v>
      </c>
      <c r="X123" s="103" t="s">
        <v>53</v>
      </c>
      <c r="Y123" s="103" t="s">
        <v>53</v>
      </c>
      <c r="Z123" s="103" t="s">
        <v>53</v>
      </c>
      <c r="AA123" s="103" t="s">
        <v>53</v>
      </c>
      <c r="AB123" s="103" t="s">
        <v>53</v>
      </c>
      <c r="AC123" s="103" t="s">
        <v>53</v>
      </c>
    </row>
    <row r="124" spans="1:29" ht="15" x14ac:dyDescent="0.25">
      <c r="A124" s="92" t="s">
        <v>46</v>
      </c>
      <c r="B124" s="92" t="s">
        <v>2007</v>
      </c>
      <c r="C124" s="92" t="s">
        <v>1429</v>
      </c>
      <c r="D124" s="92" t="s">
        <v>633</v>
      </c>
      <c r="E124" s="92" t="s">
        <v>634</v>
      </c>
      <c r="F124" s="92" t="s">
        <v>33</v>
      </c>
      <c r="G124" s="92">
        <f>SUM(COUNTIFS(H124:AC124,{"Föreläggande";"Föreläggande vid vite";"Anmärkning";"Avstående från ingripande"},$H$9:$AC$9,"&lt;&gt;*KF*"))</f>
        <v>0</v>
      </c>
      <c r="H124" s="103" t="s">
        <v>53</v>
      </c>
      <c r="I124" s="103" t="s">
        <v>53</v>
      </c>
      <c r="J124" s="103" t="s">
        <v>53</v>
      </c>
      <c r="K124" s="103" t="s">
        <v>53</v>
      </c>
      <c r="L124" s="103" t="s">
        <v>53</v>
      </c>
      <c r="M124" s="103" t="s">
        <v>53</v>
      </c>
      <c r="N124" s="103" t="s">
        <v>53</v>
      </c>
      <c r="O124" s="103" t="s">
        <v>53</v>
      </c>
      <c r="P124" s="103" t="s">
        <v>53</v>
      </c>
      <c r="Q124" s="103" t="s">
        <v>53</v>
      </c>
      <c r="R124" s="103" t="s">
        <v>53</v>
      </c>
      <c r="S124" s="103" t="s">
        <v>53</v>
      </c>
      <c r="T124" s="103"/>
      <c r="U124" s="103"/>
      <c r="V124" s="103"/>
      <c r="W124" s="103" t="s">
        <v>53</v>
      </c>
      <c r="X124" s="103" t="s">
        <v>53</v>
      </c>
      <c r="Y124" s="103" t="s">
        <v>53</v>
      </c>
      <c r="Z124" s="103" t="s">
        <v>53</v>
      </c>
      <c r="AA124" s="103" t="s">
        <v>53</v>
      </c>
      <c r="AB124" s="103" t="s">
        <v>53</v>
      </c>
      <c r="AC124" s="103" t="s">
        <v>53</v>
      </c>
    </row>
    <row r="125" spans="1:29" ht="15" x14ac:dyDescent="0.25">
      <c r="A125" s="92" t="s">
        <v>46</v>
      </c>
      <c r="B125" s="92" t="s">
        <v>428</v>
      </c>
      <c r="C125" s="92" t="s">
        <v>1430</v>
      </c>
      <c r="D125" s="92" t="s">
        <v>484</v>
      </c>
      <c r="E125" s="92" t="s">
        <v>635</v>
      </c>
      <c r="F125" s="92" t="s">
        <v>33</v>
      </c>
      <c r="G125" s="92">
        <f>SUM(COUNTIFS(H125:AC125,{"Föreläggande";"Föreläggande vid vite";"Anmärkning";"Avstående från ingripande"},$H$9:$AC$9,"&lt;&gt;*KF*"))</f>
        <v>0</v>
      </c>
      <c r="H125" s="103" t="s">
        <v>53</v>
      </c>
      <c r="I125" s="103" t="s">
        <v>53</v>
      </c>
      <c r="J125" s="103" t="s">
        <v>53</v>
      </c>
      <c r="K125" s="103" t="s">
        <v>53</v>
      </c>
      <c r="L125" s="103" t="s">
        <v>53</v>
      </c>
      <c r="M125" s="103" t="s">
        <v>53</v>
      </c>
      <c r="N125" s="103" t="s">
        <v>53</v>
      </c>
      <c r="O125" s="103" t="s">
        <v>53</v>
      </c>
      <c r="P125" s="103" t="s">
        <v>53</v>
      </c>
      <c r="Q125" s="103" t="s">
        <v>53</v>
      </c>
      <c r="R125" s="103" t="s">
        <v>53</v>
      </c>
      <c r="S125" s="103" t="s">
        <v>53</v>
      </c>
      <c r="T125" s="103"/>
      <c r="U125" s="103"/>
      <c r="V125" s="103"/>
      <c r="W125" s="103" t="s">
        <v>53</v>
      </c>
      <c r="X125" s="103" t="s">
        <v>53</v>
      </c>
      <c r="Y125" s="103" t="s">
        <v>53</v>
      </c>
      <c r="Z125" s="103" t="s">
        <v>53</v>
      </c>
      <c r="AA125" s="103" t="s">
        <v>53</v>
      </c>
      <c r="AB125" s="103" t="s">
        <v>53</v>
      </c>
      <c r="AC125" s="103" t="s">
        <v>53</v>
      </c>
    </row>
    <row r="126" spans="1:29" ht="15" x14ac:dyDescent="0.25">
      <c r="A126" s="92" t="s">
        <v>52</v>
      </c>
      <c r="B126" s="92" t="s">
        <v>95</v>
      </c>
      <c r="C126" s="92" t="s">
        <v>1431</v>
      </c>
      <c r="D126" s="92" t="s">
        <v>475</v>
      </c>
      <c r="E126" s="92" t="s">
        <v>636</v>
      </c>
      <c r="F126" s="92" t="s">
        <v>33</v>
      </c>
      <c r="G126" s="92">
        <f>SUM(COUNTIFS(H126:AC126,{"Föreläggande";"Föreläggande vid vite";"Anmärkning";"Avstående från ingripande"},$H$9:$AC$9,"&lt;&gt;*KF*"))</f>
        <v>0</v>
      </c>
      <c r="H126" s="103" t="s">
        <v>53</v>
      </c>
      <c r="I126" s="103" t="s">
        <v>53</v>
      </c>
      <c r="J126" s="103" t="s">
        <v>53</v>
      </c>
      <c r="K126" s="103" t="s">
        <v>53</v>
      </c>
      <c r="L126" s="103" t="s">
        <v>53</v>
      </c>
      <c r="M126" s="103" t="s">
        <v>53</v>
      </c>
      <c r="N126" s="103" t="s">
        <v>53</v>
      </c>
      <c r="O126" s="103" t="s">
        <v>53</v>
      </c>
      <c r="P126" s="103" t="s">
        <v>53</v>
      </c>
      <c r="Q126" s="103" t="s">
        <v>53</v>
      </c>
      <c r="R126" s="103" t="s">
        <v>53</v>
      </c>
      <c r="S126" s="103" t="s">
        <v>53</v>
      </c>
      <c r="T126" s="103"/>
      <c r="U126" s="103"/>
      <c r="V126" s="103"/>
      <c r="W126" s="103" t="s">
        <v>53</v>
      </c>
      <c r="X126" s="103" t="s">
        <v>53</v>
      </c>
      <c r="Y126" s="103" t="s">
        <v>53</v>
      </c>
      <c r="Z126" s="103" t="s">
        <v>53</v>
      </c>
      <c r="AA126" s="103" t="s">
        <v>53</v>
      </c>
      <c r="AB126" s="103" t="s">
        <v>53</v>
      </c>
      <c r="AC126" s="103" t="s">
        <v>53</v>
      </c>
    </row>
    <row r="127" spans="1:29" ht="15" x14ac:dyDescent="0.25">
      <c r="A127" s="92" t="s">
        <v>62</v>
      </c>
      <c r="B127" s="92" t="s">
        <v>429</v>
      </c>
      <c r="C127" s="92" t="s">
        <v>1432</v>
      </c>
      <c r="D127" s="92" t="s">
        <v>637</v>
      </c>
      <c r="E127" s="92" t="s">
        <v>638</v>
      </c>
      <c r="F127" s="92" t="s">
        <v>33</v>
      </c>
      <c r="G127" s="92">
        <f>SUM(COUNTIFS(H127:AC127,{"Föreläggande";"Föreläggande vid vite";"Anmärkning";"Avstående från ingripande"},$H$9:$AC$9,"&lt;&gt;*KF*"))</f>
        <v>1</v>
      </c>
      <c r="H127" s="103" t="s">
        <v>54</v>
      </c>
      <c r="I127" s="103" t="s">
        <v>53</v>
      </c>
      <c r="J127" s="103" t="s">
        <v>53</v>
      </c>
      <c r="K127" s="103" t="s">
        <v>53</v>
      </c>
      <c r="L127" s="103" t="s">
        <v>53</v>
      </c>
      <c r="M127" s="103" t="s">
        <v>53</v>
      </c>
      <c r="N127" s="103" t="s">
        <v>53</v>
      </c>
      <c r="O127" s="103" t="s">
        <v>54</v>
      </c>
      <c r="P127" s="103" t="s">
        <v>53</v>
      </c>
      <c r="Q127" s="103" t="s">
        <v>53</v>
      </c>
      <c r="R127" s="103" t="s">
        <v>53</v>
      </c>
      <c r="S127" s="103" t="s">
        <v>53</v>
      </c>
      <c r="T127" s="103"/>
      <c r="U127" s="103"/>
      <c r="V127" s="103"/>
      <c r="W127" s="103" t="s">
        <v>53</v>
      </c>
      <c r="X127" s="103" t="s">
        <v>53</v>
      </c>
      <c r="Y127" s="103" t="s">
        <v>53</v>
      </c>
      <c r="Z127" s="103" t="s">
        <v>53</v>
      </c>
      <c r="AA127" s="103" t="s">
        <v>53</v>
      </c>
      <c r="AB127" s="103" t="s">
        <v>53</v>
      </c>
      <c r="AC127" s="103" t="s">
        <v>53</v>
      </c>
    </row>
    <row r="128" spans="1:29" ht="15" x14ac:dyDescent="0.25">
      <c r="A128" s="92" t="s">
        <v>62</v>
      </c>
      <c r="B128" s="92" t="s">
        <v>430</v>
      </c>
      <c r="C128" s="92" t="s">
        <v>1433</v>
      </c>
      <c r="D128" s="92" t="s">
        <v>488</v>
      </c>
      <c r="E128" s="92" t="s">
        <v>639</v>
      </c>
      <c r="F128" s="92" t="s">
        <v>33</v>
      </c>
      <c r="G128" s="92">
        <f>SUM(COUNTIFS(H128:AC128,{"Föreläggande";"Föreläggande vid vite";"Anmärkning";"Avstående från ingripande"},$H$9:$AC$9,"&lt;&gt;*KF*"))</f>
        <v>1</v>
      </c>
      <c r="H128" s="103" t="s">
        <v>54</v>
      </c>
      <c r="I128" s="103" t="s">
        <v>53</v>
      </c>
      <c r="J128" s="103" t="s">
        <v>53</v>
      </c>
      <c r="K128" s="103" t="s">
        <v>53</v>
      </c>
      <c r="L128" s="103" t="s">
        <v>53</v>
      </c>
      <c r="M128" s="103" t="s">
        <v>53</v>
      </c>
      <c r="N128" s="103" t="s">
        <v>53</v>
      </c>
      <c r="O128" s="103" t="s">
        <v>53</v>
      </c>
      <c r="P128" s="103" t="s">
        <v>54</v>
      </c>
      <c r="Q128" s="103" t="s">
        <v>53</v>
      </c>
      <c r="R128" s="103" t="s">
        <v>53</v>
      </c>
      <c r="S128" s="103" t="s">
        <v>53</v>
      </c>
      <c r="T128" s="103"/>
      <c r="U128" s="103"/>
      <c r="V128" s="103"/>
      <c r="W128" s="103" t="s">
        <v>53</v>
      </c>
      <c r="X128" s="103" t="s">
        <v>53</v>
      </c>
      <c r="Y128" s="103" t="s">
        <v>53</v>
      </c>
      <c r="Z128" s="103" t="s">
        <v>53</v>
      </c>
      <c r="AA128" s="103" t="s">
        <v>53</v>
      </c>
      <c r="AB128" s="103" t="s">
        <v>53</v>
      </c>
      <c r="AC128" s="103" t="s">
        <v>53</v>
      </c>
    </row>
    <row r="129" spans="1:29" ht="15" x14ac:dyDescent="0.25">
      <c r="A129" s="92" t="s">
        <v>52</v>
      </c>
      <c r="B129" s="92" t="s">
        <v>93</v>
      </c>
      <c r="C129" s="92" t="s">
        <v>1434</v>
      </c>
      <c r="D129" s="92" t="s">
        <v>640</v>
      </c>
      <c r="E129" s="92" t="s">
        <v>641</v>
      </c>
      <c r="F129" s="92" t="s">
        <v>33</v>
      </c>
      <c r="G129" s="92">
        <f>SUM(COUNTIFS(H129:AC129,{"Föreläggande";"Föreläggande vid vite";"Anmärkning";"Avstående från ingripande"},$H$9:$AC$9,"&lt;&gt;*KF*"))</f>
        <v>0</v>
      </c>
      <c r="H129" s="103" t="s">
        <v>53</v>
      </c>
      <c r="I129" s="103" t="s">
        <v>53</v>
      </c>
      <c r="J129" s="103" t="s">
        <v>53</v>
      </c>
      <c r="K129" s="103" t="s">
        <v>53</v>
      </c>
      <c r="L129" s="103" t="s">
        <v>53</v>
      </c>
      <c r="M129" s="103" t="s">
        <v>53</v>
      </c>
      <c r="N129" s="103" t="s">
        <v>53</v>
      </c>
      <c r="O129" s="103" t="s">
        <v>53</v>
      </c>
      <c r="P129" s="103" t="s">
        <v>53</v>
      </c>
      <c r="Q129" s="103" t="s">
        <v>53</v>
      </c>
      <c r="R129" s="103" t="s">
        <v>53</v>
      </c>
      <c r="S129" s="103" t="s">
        <v>53</v>
      </c>
      <c r="T129" s="103"/>
      <c r="U129" s="103"/>
      <c r="V129" s="103"/>
      <c r="W129" s="103" t="s">
        <v>53</v>
      </c>
      <c r="X129" s="103" t="s">
        <v>53</v>
      </c>
      <c r="Y129" s="103" t="s">
        <v>53</v>
      </c>
      <c r="Z129" s="103" t="s">
        <v>53</v>
      </c>
      <c r="AA129" s="103" t="s">
        <v>53</v>
      </c>
      <c r="AB129" s="103" t="s">
        <v>53</v>
      </c>
      <c r="AC129" s="103" t="s">
        <v>53</v>
      </c>
    </row>
    <row r="130" spans="1:29" ht="15" x14ac:dyDescent="0.25">
      <c r="A130" s="92" t="s">
        <v>52</v>
      </c>
      <c r="B130" s="92" t="s">
        <v>431</v>
      </c>
      <c r="C130" s="92" t="s">
        <v>1435</v>
      </c>
      <c r="D130" s="92" t="s">
        <v>642</v>
      </c>
      <c r="E130" s="92" t="s">
        <v>643</v>
      </c>
      <c r="F130" s="92" t="s">
        <v>33</v>
      </c>
      <c r="G130" s="92">
        <f>SUM(COUNTIFS(H130:AC130,{"Föreläggande";"Föreläggande vid vite";"Anmärkning";"Avstående från ingripande"},$H$9:$AC$9,"&lt;&gt;*KF*"))</f>
        <v>0</v>
      </c>
      <c r="H130" s="103" t="s">
        <v>53</v>
      </c>
      <c r="I130" s="103" t="s">
        <v>53</v>
      </c>
      <c r="J130" s="103" t="s">
        <v>53</v>
      </c>
      <c r="K130" s="103" t="s">
        <v>53</v>
      </c>
      <c r="L130" s="103" t="s">
        <v>53</v>
      </c>
      <c r="M130" s="103" t="s">
        <v>53</v>
      </c>
      <c r="N130" s="103" t="s">
        <v>53</v>
      </c>
      <c r="O130" s="103" t="s">
        <v>53</v>
      </c>
      <c r="P130" s="103" t="s">
        <v>53</v>
      </c>
      <c r="Q130" s="103" t="s">
        <v>53</v>
      </c>
      <c r="R130" s="103" t="s">
        <v>53</v>
      </c>
      <c r="S130" s="103" t="s">
        <v>53</v>
      </c>
      <c r="T130" s="103"/>
      <c r="U130" s="103"/>
      <c r="V130" s="103"/>
      <c r="W130" s="103" t="s">
        <v>53</v>
      </c>
      <c r="X130" s="103" t="s">
        <v>53</v>
      </c>
      <c r="Y130" s="103" t="s">
        <v>53</v>
      </c>
      <c r="Z130" s="103" t="s">
        <v>53</v>
      </c>
      <c r="AA130" s="103" t="s">
        <v>53</v>
      </c>
      <c r="AB130" s="103" t="s">
        <v>53</v>
      </c>
      <c r="AC130" s="103" t="s">
        <v>53</v>
      </c>
    </row>
    <row r="131" spans="1:29" ht="15" x14ac:dyDescent="0.25">
      <c r="A131" s="92" t="s">
        <v>41</v>
      </c>
      <c r="B131" s="92" t="s">
        <v>88</v>
      </c>
      <c r="C131" s="92" t="s">
        <v>1436</v>
      </c>
      <c r="D131" s="92" t="s">
        <v>476</v>
      </c>
      <c r="E131" s="92" t="s">
        <v>644</v>
      </c>
      <c r="F131" s="92" t="s">
        <v>33</v>
      </c>
      <c r="G131" s="92">
        <f>SUM(COUNTIFS(H131:AC131,{"Föreläggande";"Föreläggande vid vite";"Anmärkning";"Avstående från ingripande"},$H$9:$AC$9,"&lt;&gt;*KF*"))</f>
        <v>1</v>
      </c>
      <c r="H131" s="103" t="s">
        <v>53</v>
      </c>
      <c r="I131" s="103" t="s">
        <v>53</v>
      </c>
      <c r="J131" s="103" t="s">
        <v>53</v>
      </c>
      <c r="K131" s="103" t="s">
        <v>53</v>
      </c>
      <c r="L131" s="103" t="s">
        <v>53</v>
      </c>
      <c r="M131" s="103" t="s">
        <v>53</v>
      </c>
      <c r="N131" s="103" t="s">
        <v>53</v>
      </c>
      <c r="O131" s="103" t="s">
        <v>53</v>
      </c>
      <c r="P131" s="103" t="s">
        <v>53</v>
      </c>
      <c r="Q131" s="103" t="s">
        <v>53</v>
      </c>
      <c r="R131" s="103" t="s">
        <v>53</v>
      </c>
      <c r="S131" s="103" t="s">
        <v>53</v>
      </c>
      <c r="T131" s="103"/>
      <c r="U131" s="103"/>
      <c r="V131" s="103"/>
      <c r="W131" s="103" t="s">
        <v>54</v>
      </c>
      <c r="X131" s="103" t="s">
        <v>53</v>
      </c>
      <c r="Y131" s="103" t="s">
        <v>53</v>
      </c>
      <c r="Z131" s="103" t="s">
        <v>54</v>
      </c>
      <c r="AA131" s="103" t="s">
        <v>54</v>
      </c>
      <c r="AB131" s="103" t="s">
        <v>54</v>
      </c>
      <c r="AC131" s="103" t="s">
        <v>53</v>
      </c>
    </row>
    <row r="132" spans="1:29" ht="15" x14ac:dyDescent="0.25">
      <c r="A132" s="92" t="s">
        <v>43</v>
      </c>
      <c r="B132" s="92" t="s">
        <v>86</v>
      </c>
      <c r="C132" s="92" t="s">
        <v>1437</v>
      </c>
      <c r="D132" s="92" t="s">
        <v>646</v>
      </c>
      <c r="E132" s="92" t="s">
        <v>647</v>
      </c>
      <c r="F132" s="92" t="s">
        <v>37</v>
      </c>
      <c r="G132" s="92">
        <f>SUM(COUNTIFS(H132:AC132,{"Föreläggande";"Föreläggande vid vite";"Anmärkning";"Avstående från ingripande"},$H$9:$AC$9,"&lt;&gt;*KF*"))</f>
        <v>2</v>
      </c>
      <c r="H132" s="103" t="s">
        <v>54</v>
      </c>
      <c r="I132" s="103" t="s">
        <v>53</v>
      </c>
      <c r="J132" s="103" t="s">
        <v>54</v>
      </c>
      <c r="K132" s="103" t="s">
        <v>53</v>
      </c>
      <c r="L132" s="103" t="s">
        <v>54</v>
      </c>
      <c r="M132" s="103"/>
      <c r="N132" s="103"/>
      <c r="O132" s="103" t="s">
        <v>53</v>
      </c>
      <c r="P132" s="103" t="s">
        <v>53</v>
      </c>
      <c r="Q132" s="103" t="s">
        <v>53</v>
      </c>
      <c r="R132" s="103" t="s">
        <v>53</v>
      </c>
      <c r="S132" s="103"/>
      <c r="T132" s="103" t="s">
        <v>53</v>
      </c>
      <c r="U132" s="103" t="s">
        <v>53</v>
      </c>
      <c r="V132" s="103"/>
      <c r="W132" s="103" t="s">
        <v>54</v>
      </c>
      <c r="X132" s="103" t="s">
        <v>53</v>
      </c>
      <c r="Y132" s="103" t="s">
        <v>54</v>
      </c>
      <c r="Z132" s="103" t="s">
        <v>54</v>
      </c>
      <c r="AA132" s="103" t="s">
        <v>54</v>
      </c>
      <c r="AB132" s="103"/>
      <c r="AC132" s="103" t="s">
        <v>53</v>
      </c>
    </row>
    <row r="133" spans="1:29" ht="15" x14ac:dyDescent="0.25">
      <c r="A133" s="92" t="s">
        <v>41</v>
      </c>
      <c r="B133" s="92" t="s">
        <v>81</v>
      </c>
      <c r="C133" s="92" t="s">
        <v>1438</v>
      </c>
      <c r="D133" s="92" t="s">
        <v>650</v>
      </c>
      <c r="E133" s="92" t="s">
        <v>651</v>
      </c>
      <c r="F133" s="92" t="s">
        <v>37</v>
      </c>
      <c r="G133" s="92">
        <f>SUM(COUNTIFS(H133:AC133,{"Föreläggande";"Föreläggande vid vite";"Anmärkning";"Avstående från ingripande"},$H$9:$AC$9,"&lt;&gt;*KF*"))</f>
        <v>0</v>
      </c>
      <c r="H133" s="103" t="s">
        <v>53</v>
      </c>
      <c r="I133" s="103" t="s">
        <v>53</v>
      </c>
      <c r="J133" s="103" t="s">
        <v>53</v>
      </c>
      <c r="K133" s="103" t="s">
        <v>53</v>
      </c>
      <c r="L133" s="103" t="s">
        <v>53</v>
      </c>
      <c r="M133" s="103"/>
      <c r="N133" s="103"/>
      <c r="O133" s="103" t="s">
        <v>53</v>
      </c>
      <c r="P133" s="103" t="s">
        <v>53</v>
      </c>
      <c r="Q133" s="103" t="s">
        <v>53</v>
      </c>
      <c r="R133" s="103" t="s">
        <v>53</v>
      </c>
      <c r="S133" s="103"/>
      <c r="T133" s="103" t="s">
        <v>53</v>
      </c>
      <c r="U133" s="103" t="s">
        <v>53</v>
      </c>
      <c r="V133" s="103"/>
      <c r="W133" s="103" t="s">
        <v>53</v>
      </c>
      <c r="X133" s="103" t="s">
        <v>53</v>
      </c>
      <c r="Y133" s="103" t="s">
        <v>53</v>
      </c>
      <c r="Z133" s="103" t="s">
        <v>53</v>
      </c>
      <c r="AA133" s="103" t="s">
        <v>53</v>
      </c>
      <c r="AB133" s="103"/>
      <c r="AC133" s="103" t="s">
        <v>53</v>
      </c>
    </row>
    <row r="134" spans="1:29" ht="15" x14ac:dyDescent="0.25">
      <c r="A134" s="92" t="s">
        <v>41</v>
      </c>
      <c r="B134" s="92" t="s">
        <v>32</v>
      </c>
      <c r="C134" s="92" t="s">
        <v>1439</v>
      </c>
      <c r="D134" s="92" t="s">
        <v>654</v>
      </c>
      <c r="E134" s="92" t="s">
        <v>655</v>
      </c>
      <c r="F134" s="92" t="s">
        <v>37</v>
      </c>
      <c r="G134" s="92">
        <f>SUM(COUNTIFS(H134:AC134,{"Föreläggande";"Föreläggande vid vite";"Anmärkning";"Avstående från ingripande"},$H$9:$AC$9,"&lt;&gt;*KF*"))</f>
        <v>1</v>
      </c>
      <c r="H134" s="103" t="s">
        <v>54</v>
      </c>
      <c r="I134" s="103" t="s">
        <v>53</v>
      </c>
      <c r="J134" s="103" t="s">
        <v>54</v>
      </c>
      <c r="K134" s="103" t="s">
        <v>53</v>
      </c>
      <c r="L134" s="103" t="s">
        <v>53</v>
      </c>
      <c r="M134" s="103"/>
      <c r="N134" s="103"/>
      <c r="O134" s="103" t="s">
        <v>54</v>
      </c>
      <c r="P134" s="103" t="s">
        <v>53</v>
      </c>
      <c r="Q134" s="103" t="s">
        <v>53</v>
      </c>
      <c r="R134" s="103" t="s">
        <v>53</v>
      </c>
      <c r="S134" s="103"/>
      <c r="T134" s="103" t="s">
        <v>53</v>
      </c>
      <c r="U134" s="103" t="s">
        <v>53</v>
      </c>
      <c r="V134" s="103"/>
      <c r="W134" s="103" t="s">
        <v>53</v>
      </c>
      <c r="X134" s="103" t="s">
        <v>53</v>
      </c>
      <c r="Y134" s="103" t="s">
        <v>53</v>
      </c>
      <c r="Z134" s="103" t="s">
        <v>53</v>
      </c>
      <c r="AA134" s="103" t="s">
        <v>53</v>
      </c>
      <c r="AB134" s="103"/>
      <c r="AC134" s="103" t="s">
        <v>53</v>
      </c>
    </row>
    <row r="135" spans="1:29" ht="15" x14ac:dyDescent="0.25">
      <c r="A135" s="92" t="s">
        <v>41</v>
      </c>
      <c r="B135" s="92" t="s">
        <v>377</v>
      </c>
      <c r="C135" s="92" t="s">
        <v>1440</v>
      </c>
      <c r="D135" s="92" t="s">
        <v>658</v>
      </c>
      <c r="E135" s="92" t="s">
        <v>659</v>
      </c>
      <c r="F135" s="92" t="s">
        <v>37</v>
      </c>
      <c r="G135" s="92">
        <f>SUM(COUNTIFS(H135:AC135,{"Föreläggande";"Föreläggande vid vite";"Anmärkning";"Avstående från ingripande"},$H$9:$AC$9,"&lt;&gt;*KF*"))</f>
        <v>1</v>
      </c>
      <c r="H135" s="103" t="s">
        <v>53</v>
      </c>
      <c r="I135" s="103" t="s">
        <v>53</v>
      </c>
      <c r="J135" s="103" t="s">
        <v>53</v>
      </c>
      <c r="K135" s="103" t="s">
        <v>53</v>
      </c>
      <c r="L135" s="103" t="s">
        <v>53</v>
      </c>
      <c r="M135" s="103"/>
      <c r="N135" s="103"/>
      <c r="O135" s="103" t="s">
        <v>53</v>
      </c>
      <c r="P135" s="103" t="s">
        <v>53</v>
      </c>
      <c r="Q135" s="103" t="s">
        <v>53</v>
      </c>
      <c r="R135" s="103" t="s">
        <v>53</v>
      </c>
      <c r="S135" s="103"/>
      <c r="T135" s="103" t="s">
        <v>53</v>
      </c>
      <c r="U135" s="103" t="s">
        <v>53</v>
      </c>
      <c r="V135" s="103"/>
      <c r="W135" s="103" t="s">
        <v>54</v>
      </c>
      <c r="X135" s="103" t="s">
        <v>53</v>
      </c>
      <c r="Y135" s="103" t="s">
        <v>54</v>
      </c>
      <c r="Z135" s="103" t="s">
        <v>54</v>
      </c>
      <c r="AA135" s="103" t="s">
        <v>54</v>
      </c>
      <c r="AB135" s="103"/>
      <c r="AC135" s="103" t="s">
        <v>53</v>
      </c>
    </row>
    <row r="136" spans="1:29" ht="15" x14ac:dyDescent="0.25">
      <c r="A136" s="92" t="s">
        <v>50</v>
      </c>
      <c r="B136" s="92" t="s">
        <v>79</v>
      </c>
      <c r="C136" s="92" t="s">
        <v>1441</v>
      </c>
      <c r="D136" s="92" t="s">
        <v>660</v>
      </c>
      <c r="E136" s="92" t="s">
        <v>661</v>
      </c>
      <c r="F136" s="92" t="s">
        <v>37</v>
      </c>
      <c r="G136" s="92">
        <f>SUM(COUNTIFS(H136:AC136,{"Föreläggande";"Föreläggande vid vite";"Anmärkning";"Avstående från ingripande"},$H$9:$AC$9,"&lt;&gt;*KF*"))</f>
        <v>2</v>
      </c>
      <c r="H136" s="103" t="s">
        <v>54</v>
      </c>
      <c r="I136" s="103" t="s">
        <v>53</v>
      </c>
      <c r="J136" s="103" t="s">
        <v>54</v>
      </c>
      <c r="K136" s="103" t="s">
        <v>53</v>
      </c>
      <c r="L136" s="103" t="s">
        <v>54</v>
      </c>
      <c r="M136" s="103"/>
      <c r="N136" s="103"/>
      <c r="O136" s="103" t="s">
        <v>53</v>
      </c>
      <c r="P136" s="103" t="s">
        <v>53</v>
      </c>
      <c r="Q136" s="103" t="s">
        <v>53</v>
      </c>
      <c r="R136" s="103" t="s">
        <v>53</v>
      </c>
      <c r="S136" s="103"/>
      <c r="T136" s="103" t="s">
        <v>53</v>
      </c>
      <c r="U136" s="103" t="s">
        <v>53</v>
      </c>
      <c r="V136" s="103"/>
      <c r="W136" s="103" t="s">
        <v>54</v>
      </c>
      <c r="X136" s="103" t="s">
        <v>53</v>
      </c>
      <c r="Y136" s="103" t="s">
        <v>53</v>
      </c>
      <c r="Z136" s="103" t="s">
        <v>54</v>
      </c>
      <c r="AA136" s="103" t="s">
        <v>54</v>
      </c>
      <c r="AB136" s="103"/>
      <c r="AC136" s="103" t="s">
        <v>53</v>
      </c>
    </row>
    <row r="137" spans="1:29" ht="15" x14ac:dyDescent="0.25">
      <c r="A137" s="92" t="s">
        <v>51</v>
      </c>
      <c r="B137" s="92" t="s">
        <v>662</v>
      </c>
      <c r="C137" s="92" t="s">
        <v>1442</v>
      </c>
      <c r="D137" s="92" t="s">
        <v>662</v>
      </c>
      <c r="E137" s="92" t="s">
        <v>663</v>
      </c>
      <c r="F137" s="92" t="s">
        <v>33</v>
      </c>
      <c r="G137" s="92">
        <f>SUM(COUNTIFS(H137:AC137,{"Föreläggande";"Föreläggande vid vite";"Anmärkning";"Avstående från ingripande"},$H$9:$AC$9,"&lt;&gt;*KF*"))</f>
        <v>0</v>
      </c>
      <c r="H137" s="103" t="s">
        <v>53</v>
      </c>
      <c r="I137" s="103" t="s">
        <v>53</v>
      </c>
      <c r="J137" s="103" t="s">
        <v>53</v>
      </c>
      <c r="K137" s="103" t="s">
        <v>53</v>
      </c>
      <c r="L137" s="103" t="s">
        <v>53</v>
      </c>
      <c r="M137" s="103" t="s">
        <v>53</v>
      </c>
      <c r="N137" s="103" t="s">
        <v>53</v>
      </c>
      <c r="O137" s="103" t="s">
        <v>53</v>
      </c>
      <c r="P137" s="103" t="s">
        <v>53</v>
      </c>
      <c r="Q137" s="103" t="s">
        <v>53</v>
      </c>
      <c r="R137" s="103" t="s">
        <v>53</v>
      </c>
      <c r="S137" s="103" t="s">
        <v>53</v>
      </c>
      <c r="T137" s="103"/>
      <c r="U137" s="103"/>
      <c r="V137" s="103"/>
      <c r="W137" s="103" t="s">
        <v>53</v>
      </c>
      <c r="X137" s="103" t="s">
        <v>53</v>
      </c>
      <c r="Y137" s="103" t="s">
        <v>53</v>
      </c>
      <c r="Z137" s="103" t="s">
        <v>53</v>
      </c>
      <c r="AA137" s="103" t="s">
        <v>53</v>
      </c>
      <c r="AB137" s="103" t="s">
        <v>53</v>
      </c>
      <c r="AC137" s="103" t="s">
        <v>53</v>
      </c>
    </row>
    <row r="138" spans="1:29" ht="15" x14ac:dyDescent="0.25">
      <c r="A138" s="92" t="s">
        <v>371</v>
      </c>
      <c r="B138" s="92" t="s">
        <v>433</v>
      </c>
      <c r="C138" s="92" t="s">
        <v>1443</v>
      </c>
      <c r="D138" s="92" t="s">
        <v>487</v>
      </c>
      <c r="E138" s="92" t="s">
        <v>664</v>
      </c>
      <c r="F138" s="92" t="s">
        <v>33</v>
      </c>
      <c r="G138" s="92">
        <f>SUM(COUNTIFS(H138:AC138,{"Föreläggande";"Föreläggande vid vite";"Anmärkning";"Avstående från ingripande"},$H$9:$AC$9,"&lt;&gt;*KF*"))</f>
        <v>1</v>
      </c>
      <c r="H138" s="103" t="s">
        <v>54</v>
      </c>
      <c r="I138" s="103" t="s">
        <v>53</v>
      </c>
      <c r="J138" s="103" t="s">
        <v>54</v>
      </c>
      <c r="K138" s="103" t="s">
        <v>53</v>
      </c>
      <c r="L138" s="103" t="s">
        <v>53</v>
      </c>
      <c r="M138" s="103" t="s">
        <v>53</v>
      </c>
      <c r="N138" s="103" t="s">
        <v>53</v>
      </c>
      <c r="O138" s="103" t="s">
        <v>53</v>
      </c>
      <c r="P138" s="103" t="s">
        <v>53</v>
      </c>
      <c r="Q138" s="103" t="s">
        <v>53</v>
      </c>
      <c r="R138" s="103" t="s">
        <v>53</v>
      </c>
      <c r="S138" s="103" t="s">
        <v>53</v>
      </c>
      <c r="T138" s="103"/>
      <c r="U138" s="103"/>
      <c r="V138" s="103"/>
      <c r="W138" s="103" t="s">
        <v>53</v>
      </c>
      <c r="X138" s="103" t="s">
        <v>53</v>
      </c>
      <c r="Y138" s="103" t="s">
        <v>53</v>
      </c>
      <c r="Z138" s="103" t="s">
        <v>53</v>
      </c>
      <c r="AA138" s="103" t="s">
        <v>53</v>
      </c>
      <c r="AB138" s="103" t="s">
        <v>53</v>
      </c>
      <c r="AC138" s="103" t="s">
        <v>53</v>
      </c>
    </row>
    <row r="139" spans="1:29" ht="15" x14ac:dyDescent="0.25">
      <c r="A139" s="92" t="s">
        <v>50</v>
      </c>
      <c r="B139" s="92" t="s">
        <v>436</v>
      </c>
      <c r="C139" s="92" t="s">
        <v>1444</v>
      </c>
      <c r="D139" s="92" t="s">
        <v>436</v>
      </c>
      <c r="E139" s="92" t="s">
        <v>667</v>
      </c>
      <c r="F139" s="92" t="s">
        <v>33</v>
      </c>
      <c r="G139" s="92">
        <f>SUM(COUNTIFS(H139:AC139,{"Föreläggande";"Föreläggande vid vite";"Anmärkning";"Avstående från ingripande"},$H$9:$AC$9,"&lt;&gt;*KF*"))</f>
        <v>0</v>
      </c>
      <c r="H139" s="103" t="s">
        <v>53</v>
      </c>
      <c r="I139" s="103" t="s">
        <v>53</v>
      </c>
      <c r="J139" s="103" t="s">
        <v>53</v>
      </c>
      <c r="K139" s="103" t="s">
        <v>53</v>
      </c>
      <c r="L139" s="103" t="s">
        <v>53</v>
      </c>
      <c r="M139" s="103" t="s">
        <v>53</v>
      </c>
      <c r="N139" s="103" t="s">
        <v>53</v>
      </c>
      <c r="O139" s="103" t="s">
        <v>53</v>
      </c>
      <c r="P139" s="103" t="s">
        <v>53</v>
      </c>
      <c r="Q139" s="103" t="s">
        <v>53</v>
      </c>
      <c r="R139" s="103" t="s">
        <v>53</v>
      </c>
      <c r="S139" s="103" t="s">
        <v>53</v>
      </c>
      <c r="T139" s="103"/>
      <c r="U139" s="103"/>
      <c r="V139" s="103"/>
      <c r="W139" s="103" t="s">
        <v>53</v>
      </c>
      <c r="X139" s="103" t="s">
        <v>53</v>
      </c>
      <c r="Y139" s="103" t="s">
        <v>53</v>
      </c>
      <c r="Z139" s="103" t="s">
        <v>53</v>
      </c>
      <c r="AA139" s="103" t="s">
        <v>53</v>
      </c>
      <c r="AB139" s="103" t="s">
        <v>53</v>
      </c>
      <c r="AC139" s="103" t="s">
        <v>53</v>
      </c>
    </row>
    <row r="140" spans="1:29" ht="15" x14ac:dyDescent="0.25">
      <c r="A140" s="92" t="s">
        <v>50</v>
      </c>
      <c r="B140" s="92" t="s">
        <v>451</v>
      </c>
      <c r="C140" s="92" t="s">
        <v>1445</v>
      </c>
      <c r="D140" s="92" t="s">
        <v>451</v>
      </c>
      <c r="E140" s="92" t="s">
        <v>665</v>
      </c>
      <c r="F140" s="92" t="s">
        <v>33</v>
      </c>
      <c r="G140" s="92">
        <f>SUM(COUNTIFS(H140:AC140,{"Föreläggande";"Föreläggande vid vite";"Anmärkning";"Avstående från ingripande"},$H$9:$AC$9,"&lt;&gt;*KF*"))</f>
        <v>0</v>
      </c>
      <c r="H140" s="103" t="s">
        <v>53</v>
      </c>
      <c r="I140" s="103" t="s">
        <v>53</v>
      </c>
      <c r="J140" s="103" t="s">
        <v>53</v>
      </c>
      <c r="K140" s="103" t="s">
        <v>53</v>
      </c>
      <c r="L140" s="103" t="s">
        <v>53</v>
      </c>
      <c r="M140" s="103" t="s">
        <v>53</v>
      </c>
      <c r="N140" s="103" t="s">
        <v>53</v>
      </c>
      <c r="O140" s="103" t="s">
        <v>53</v>
      </c>
      <c r="P140" s="103" t="s">
        <v>53</v>
      </c>
      <c r="Q140" s="103" t="s">
        <v>53</v>
      </c>
      <c r="R140" s="103" t="s">
        <v>53</v>
      </c>
      <c r="S140" s="103" t="s">
        <v>53</v>
      </c>
      <c r="T140" s="103"/>
      <c r="U140" s="103"/>
      <c r="V140" s="103"/>
      <c r="W140" s="103" t="s">
        <v>53</v>
      </c>
      <c r="X140" s="103" t="s">
        <v>53</v>
      </c>
      <c r="Y140" s="103" t="s">
        <v>53</v>
      </c>
      <c r="Z140" s="103" t="s">
        <v>53</v>
      </c>
      <c r="AA140" s="103" t="s">
        <v>53</v>
      </c>
      <c r="AB140" s="103" t="s">
        <v>53</v>
      </c>
      <c r="AC140" s="103" t="s">
        <v>53</v>
      </c>
    </row>
    <row r="141" spans="1:29" ht="15" x14ac:dyDescent="0.25">
      <c r="A141" s="92" t="s">
        <v>50</v>
      </c>
      <c r="B141" s="92" t="s">
        <v>435</v>
      </c>
      <c r="C141" s="92" t="s">
        <v>1446</v>
      </c>
      <c r="D141" s="92" t="s">
        <v>435</v>
      </c>
      <c r="E141" s="92" t="s">
        <v>666</v>
      </c>
      <c r="F141" s="92" t="s">
        <v>33</v>
      </c>
      <c r="G141" s="92">
        <f>SUM(COUNTIFS(H141:AC141,{"Föreläggande";"Föreläggande vid vite";"Anmärkning";"Avstående från ingripande"},$H$9:$AC$9,"&lt;&gt;*KF*"))</f>
        <v>1</v>
      </c>
      <c r="H141" s="103" t="s">
        <v>54</v>
      </c>
      <c r="I141" s="103" t="s">
        <v>53</v>
      </c>
      <c r="J141" s="103" t="s">
        <v>54</v>
      </c>
      <c r="K141" s="103" t="s">
        <v>53</v>
      </c>
      <c r="L141" s="103" t="s">
        <v>53</v>
      </c>
      <c r="M141" s="103" t="s">
        <v>53</v>
      </c>
      <c r="N141" s="103" t="s">
        <v>53</v>
      </c>
      <c r="O141" s="103" t="s">
        <v>53</v>
      </c>
      <c r="P141" s="103" t="s">
        <v>53</v>
      </c>
      <c r="Q141" s="103" t="s">
        <v>53</v>
      </c>
      <c r="R141" s="103" t="s">
        <v>53</v>
      </c>
      <c r="S141" s="103" t="s">
        <v>53</v>
      </c>
      <c r="T141" s="103"/>
      <c r="U141" s="103"/>
      <c r="V141" s="103"/>
      <c r="W141" s="103" t="s">
        <v>53</v>
      </c>
      <c r="X141" s="103" t="s">
        <v>53</v>
      </c>
      <c r="Y141" s="103" t="s">
        <v>53</v>
      </c>
      <c r="Z141" s="103" t="s">
        <v>53</v>
      </c>
      <c r="AA141" s="103" t="s">
        <v>53</v>
      </c>
      <c r="AB141" s="103" t="s">
        <v>53</v>
      </c>
      <c r="AC141" s="103" t="s">
        <v>53</v>
      </c>
    </row>
    <row r="142" spans="1:29" ht="15" x14ac:dyDescent="0.25">
      <c r="A142" s="92" t="s">
        <v>60</v>
      </c>
      <c r="B142" s="92" t="s">
        <v>82</v>
      </c>
      <c r="C142" s="92" t="s">
        <v>1447</v>
      </c>
      <c r="D142" s="92" t="s">
        <v>1104</v>
      </c>
      <c r="E142" s="92" t="s">
        <v>1105</v>
      </c>
      <c r="F142" s="92" t="s">
        <v>33</v>
      </c>
      <c r="G142" s="92">
        <f>SUM(COUNTIFS(H142:AC142,{"Föreläggande";"Föreläggande vid vite";"Anmärkning";"Avstående från ingripande"},$H$9:$AC$9,"&lt;&gt;*KF*"))</f>
        <v>2</v>
      </c>
      <c r="H142" s="103" t="s">
        <v>54</v>
      </c>
      <c r="I142" s="103" t="s">
        <v>53</v>
      </c>
      <c r="J142" s="103" t="s">
        <v>54</v>
      </c>
      <c r="K142" s="103" t="s">
        <v>53</v>
      </c>
      <c r="L142" s="103" t="s">
        <v>53</v>
      </c>
      <c r="M142" s="103" t="s">
        <v>53</v>
      </c>
      <c r="N142" s="103" t="s">
        <v>53</v>
      </c>
      <c r="O142" s="103" t="s">
        <v>53</v>
      </c>
      <c r="P142" s="103" t="s">
        <v>53</v>
      </c>
      <c r="Q142" s="103" t="s">
        <v>53</v>
      </c>
      <c r="R142" s="103" t="s">
        <v>53</v>
      </c>
      <c r="S142" s="103" t="s">
        <v>53</v>
      </c>
      <c r="T142" s="103"/>
      <c r="U142" s="103"/>
      <c r="V142" s="103"/>
      <c r="W142" s="103" t="s">
        <v>53</v>
      </c>
      <c r="X142" s="103" t="s">
        <v>53</v>
      </c>
      <c r="Y142" s="103" t="s">
        <v>53</v>
      </c>
      <c r="Z142" s="103" t="s">
        <v>53</v>
      </c>
      <c r="AA142" s="103" t="s">
        <v>53</v>
      </c>
      <c r="AB142" s="103" t="s">
        <v>53</v>
      </c>
      <c r="AC142" s="103" t="s">
        <v>54</v>
      </c>
    </row>
    <row r="143" spans="1:29" ht="15" x14ac:dyDescent="0.25">
      <c r="A143" s="92" t="s">
        <v>39</v>
      </c>
      <c r="B143" s="92" t="s">
        <v>1448</v>
      </c>
      <c r="C143" s="92" t="s">
        <v>1449</v>
      </c>
      <c r="D143" s="92" t="s">
        <v>1450</v>
      </c>
      <c r="E143" s="92" t="s">
        <v>1451</v>
      </c>
      <c r="F143" s="92" t="s">
        <v>33</v>
      </c>
      <c r="G143" s="92">
        <f>SUM(COUNTIFS(H143:AC143,{"Föreläggande";"Föreläggande vid vite";"Anmärkning";"Avstående från ingripande"},$H$9:$AC$9,"&lt;&gt;*KF*"))</f>
        <v>1</v>
      </c>
      <c r="H143" s="103" t="s">
        <v>53</v>
      </c>
      <c r="I143" s="103" t="s">
        <v>53</v>
      </c>
      <c r="J143" s="103" t="s">
        <v>53</v>
      </c>
      <c r="K143" s="103" t="s">
        <v>53</v>
      </c>
      <c r="L143" s="103" t="s">
        <v>53</v>
      </c>
      <c r="M143" s="103" t="s">
        <v>53</v>
      </c>
      <c r="N143" s="103" t="s">
        <v>53</v>
      </c>
      <c r="O143" s="103" t="s">
        <v>53</v>
      </c>
      <c r="P143" s="103" t="s">
        <v>53</v>
      </c>
      <c r="Q143" s="103" t="s">
        <v>53</v>
      </c>
      <c r="R143" s="103" t="s">
        <v>53</v>
      </c>
      <c r="S143" s="103" t="s">
        <v>53</v>
      </c>
      <c r="T143" s="103"/>
      <c r="U143" s="103"/>
      <c r="V143" s="103"/>
      <c r="W143" s="103" t="s">
        <v>54</v>
      </c>
      <c r="X143" s="103" t="s">
        <v>53</v>
      </c>
      <c r="Y143" s="103" t="s">
        <v>54</v>
      </c>
      <c r="Z143" s="103" t="s">
        <v>54</v>
      </c>
      <c r="AA143" s="103" t="s">
        <v>54</v>
      </c>
      <c r="AB143" s="103" t="s">
        <v>53</v>
      </c>
      <c r="AC143" s="103" t="s">
        <v>53</v>
      </c>
    </row>
    <row r="144" spans="1:29" ht="15" x14ac:dyDescent="0.25">
      <c r="A144" s="92" t="s">
        <v>43</v>
      </c>
      <c r="B144" s="92" t="s">
        <v>479</v>
      </c>
      <c r="C144" s="92" t="s">
        <v>1452</v>
      </c>
      <c r="D144" s="92" t="s">
        <v>479</v>
      </c>
      <c r="E144" s="92" t="s">
        <v>670</v>
      </c>
      <c r="F144" s="92" t="s">
        <v>33</v>
      </c>
      <c r="G144" s="92">
        <f>SUM(COUNTIFS(H144:AC144,{"Föreläggande";"Föreläggande vid vite";"Anmärkning";"Avstående från ingripande"},$H$9:$AC$9,"&lt;&gt;*KF*"))</f>
        <v>0</v>
      </c>
      <c r="H144" s="103" t="s">
        <v>53</v>
      </c>
      <c r="I144" s="103" t="s">
        <v>53</v>
      </c>
      <c r="J144" s="103" t="s">
        <v>53</v>
      </c>
      <c r="K144" s="103" t="s">
        <v>53</v>
      </c>
      <c r="L144" s="103" t="s">
        <v>53</v>
      </c>
      <c r="M144" s="103" t="s">
        <v>53</v>
      </c>
      <c r="N144" s="103" t="s">
        <v>53</v>
      </c>
      <c r="O144" s="103" t="s">
        <v>53</v>
      </c>
      <c r="P144" s="103" t="s">
        <v>53</v>
      </c>
      <c r="Q144" s="103" t="s">
        <v>53</v>
      </c>
      <c r="R144" s="103" t="s">
        <v>53</v>
      </c>
      <c r="S144" s="103" t="s">
        <v>53</v>
      </c>
      <c r="T144" s="103"/>
      <c r="U144" s="103"/>
      <c r="V144" s="103"/>
      <c r="W144" s="103" t="s">
        <v>53</v>
      </c>
      <c r="X144" s="103" t="s">
        <v>53</v>
      </c>
      <c r="Y144" s="103" t="s">
        <v>53</v>
      </c>
      <c r="Z144" s="103" t="s">
        <v>53</v>
      </c>
      <c r="AA144" s="103" t="s">
        <v>53</v>
      </c>
      <c r="AB144" s="103" t="s">
        <v>53</v>
      </c>
      <c r="AC144" s="103" t="s">
        <v>53</v>
      </c>
    </row>
    <row r="145" spans="1:29" ht="15" x14ac:dyDescent="0.25">
      <c r="A145" s="92" t="s">
        <v>43</v>
      </c>
      <c r="B145" s="92" t="s">
        <v>438</v>
      </c>
      <c r="C145" s="92" t="s">
        <v>1453</v>
      </c>
      <c r="D145" s="92" t="s">
        <v>671</v>
      </c>
      <c r="E145" s="92" t="s">
        <v>672</v>
      </c>
      <c r="F145" s="92" t="s">
        <v>33</v>
      </c>
      <c r="G145" s="92">
        <f>SUM(COUNTIFS(H145:AC145,{"Föreläggande";"Föreläggande vid vite";"Anmärkning";"Avstående från ingripande"},$H$9:$AC$9,"&lt;&gt;*KF*"))</f>
        <v>1</v>
      </c>
      <c r="H145" s="103" t="s">
        <v>54</v>
      </c>
      <c r="I145" s="103" t="s">
        <v>53</v>
      </c>
      <c r="J145" s="103" t="s">
        <v>53</v>
      </c>
      <c r="K145" s="103" t="s">
        <v>53</v>
      </c>
      <c r="L145" s="103" t="s">
        <v>53</v>
      </c>
      <c r="M145" s="103" t="s">
        <v>53</v>
      </c>
      <c r="N145" s="103" t="s">
        <v>53</v>
      </c>
      <c r="O145" s="103" t="s">
        <v>53</v>
      </c>
      <c r="P145" s="103" t="s">
        <v>54</v>
      </c>
      <c r="Q145" s="103" t="s">
        <v>53</v>
      </c>
      <c r="R145" s="103" t="s">
        <v>53</v>
      </c>
      <c r="S145" s="103" t="s">
        <v>53</v>
      </c>
      <c r="T145" s="103"/>
      <c r="U145" s="103"/>
      <c r="V145" s="103"/>
      <c r="W145" s="103" t="s">
        <v>53</v>
      </c>
      <c r="X145" s="103" t="s">
        <v>53</v>
      </c>
      <c r="Y145" s="103" t="s">
        <v>53</v>
      </c>
      <c r="Z145" s="103" t="s">
        <v>53</v>
      </c>
      <c r="AA145" s="103" t="s">
        <v>53</v>
      </c>
      <c r="AB145" s="103" t="s">
        <v>53</v>
      </c>
      <c r="AC145" s="103" t="s">
        <v>53</v>
      </c>
    </row>
    <row r="146" spans="1:29" ht="15" x14ac:dyDescent="0.25">
      <c r="A146" s="92" t="s">
        <v>39</v>
      </c>
      <c r="B146" s="92" t="s">
        <v>456</v>
      </c>
      <c r="C146" s="92" t="s">
        <v>1454</v>
      </c>
      <c r="D146" s="92" t="s">
        <v>456</v>
      </c>
      <c r="E146" s="92" t="s">
        <v>674</v>
      </c>
      <c r="F146" s="92" t="s">
        <v>33</v>
      </c>
      <c r="G146" s="92">
        <f>SUM(COUNTIFS(H146:AC146,{"Föreläggande";"Föreläggande vid vite";"Anmärkning";"Avstående från ingripande"},$H$9:$AC$9,"&lt;&gt;*KF*"))</f>
        <v>2</v>
      </c>
      <c r="H146" s="103" t="s">
        <v>54</v>
      </c>
      <c r="I146" s="103" t="s">
        <v>53</v>
      </c>
      <c r="J146" s="103" t="s">
        <v>54</v>
      </c>
      <c r="K146" s="103" t="s">
        <v>53</v>
      </c>
      <c r="L146" s="103" t="s">
        <v>53</v>
      </c>
      <c r="M146" s="103" t="s">
        <v>53</v>
      </c>
      <c r="N146" s="103" t="s">
        <v>53</v>
      </c>
      <c r="O146" s="103" t="s">
        <v>53</v>
      </c>
      <c r="P146" s="103" t="s">
        <v>53</v>
      </c>
      <c r="Q146" s="103" t="s">
        <v>53</v>
      </c>
      <c r="R146" s="103" t="s">
        <v>53</v>
      </c>
      <c r="S146" s="103" t="s">
        <v>53</v>
      </c>
      <c r="T146" s="103"/>
      <c r="U146" s="103"/>
      <c r="V146" s="103" t="s">
        <v>53</v>
      </c>
      <c r="W146" s="103" t="s">
        <v>54</v>
      </c>
      <c r="X146" s="103" t="s">
        <v>53</v>
      </c>
      <c r="Y146" s="103" t="s">
        <v>54</v>
      </c>
      <c r="Z146" s="103" t="s">
        <v>54</v>
      </c>
      <c r="AA146" s="103" t="s">
        <v>54</v>
      </c>
      <c r="AB146" s="103" t="s">
        <v>53</v>
      </c>
      <c r="AC146" s="103" t="s">
        <v>53</v>
      </c>
    </row>
    <row r="147" spans="1:29" ht="15" x14ac:dyDescent="0.25">
      <c r="A147" s="92" t="s">
        <v>50</v>
      </c>
      <c r="B147" s="92" t="s">
        <v>440</v>
      </c>
      <c r="C147" s="92" t="s">
        <v>1455</v>
      </c>
      <c r="D147" s="92" t="s">
        <v>675</v>
      </c>
      <c r="E147" s="92" t="s">
        <v>676</v>
      </c>
      <c r="F147" s="92" t="s">
        <v>33</v>
      </c>
      <c r="G147" s="92">
        <f>SUM(COUNTIFS(H147:AC147,{"Föreläggande";"Föreläggande vid vite";"Anmärkning";"Avstående från ingripande"},$H$9:$AC$9,"&lt;&gt;*KF*"))</f>
        <v>1</v>
      </c>
      <c r="H147" s="103" t="s">
        <v>53</v>
      </c>
      <c r="I147" s="103" t="s">
        <v>53</v>
      </c>
      <c r="J147" s="103" t="s">
        <v>53</v>
      </c>
      <c r="K147" s="103" t="s">
        <v>53</v>
      </c>
      <c r="L147" s="103" t="s">
        <v>53</v>
      </c>
      <c r="M147" s="103" t="s">
        <v>53</v>
      </c>
      <c r="N147" s="103" t="s">
        <v>53</v>
      </c>
      <c r="O147" s="103" t="s">
        <v>53</v>
      </c>
      <c r="P147" s="103" t="s">
        <v>53</v>
      </c>
      <c r="Q147" s="103" t="s">
        <v>53</v>
      </c>
      <c r="R147" s="103" t="s">
        <v>53</v>
      </c>
      <c r="S147" s="103" t="s">
        <v>53</v>
      </c>
      <c r="T147" s="103"/>
      <c r="U147" s="103"/>
      <c r="V147" s="103"/>
      <c r="W147" s="103" t="s">
        <v>54</v>
      </c>
      <c r="X147" s="103" t="s">
        <v>53</v>
      </c>
      <c r="Y147" s="103" t="s">
        <v>54</v>
      </c>
      <c r="Z147" s="103" t="s">
        <v>54</v>
      </c>
      <c r="AA147" s="103" t="s">
        <v>54</v>
      </c>
      <c r="AB147" s="103" t="s">
        <v>53</v>
      </c>
      <c r="AC147" s="103" t="s">
        <v>53</v>
      </c>
    </row>
    <row r="148" spans="1:29" ht="15" x14ac:dyDescent="0.25">
      <c r="A148" s="92" t="s">
        <v>48</v>
      </c>
      <c r="B148" s="92" t="s">
        <v>411</v>
      </c>
      <c r="C148" s="92" t="s">
        <v>1456</v>
      </c>
      <c r="D148" s="92" t="s">
        <v>1112</v>
      </c>
      <c r="E148" s="92" t="s">
        <v>1113</v>
      </c>
      <c r="F148" s="92" t="s">
        <v>33</v>
      </c>
      <c r="G148" s="92">
        <f>SUM(COUNTIFS(H148:AC148,{"Föreläggande";"Föreläggande vid vite";"Anmärkning";"Avstående från ingripande"},$H$9:$AC$9,"&lt;&gt;*KF*"))</f>
        <v>1</v>
      </c>
      <c r="H148" s="103" t="s">
        <v>54</v>
      </c>
      <c r="I148" s="103" t="s">
        <v>53</v>
      </c>
      <c r="J148" s="103" t="s">
        <v>53</v>
      </c>
      <c r="K148" s="103" t="s">
        <v>53</v>
      </c>
      <c r="L148" s="103" t="s">
        <v>54</v>
      </c>
      <c r="M148" s="103" t="s">
        <v>53</v>
      </c>
      <c r="N148" s="103" t="s">
        <v>53</v>
      </c>
      <c r="O148" s="103" t="s">
        <v>53</v>
      </c>
      <c r="P148" s="103" t="s">
        <v>53</v>
      </c>
      <c r="Q148" s="103" t="s">
        <v>53</v>
      </c>
      <c r="R148" s="103" t="s">
        <v>53</v>
      </c>
      <c r="S148" s="103" t="s">
        <v>53</v>
      </c>
      <c r="T148" s="103"/>
      <c r="U148" s="103"/>
      <c r="V148" s="103"/>
      <c r="W148" s="103" t="s">
        <v>53</v>
      </c>
      <c r="X148" s="103" t="s">
        <v>53</v>
      </c>
      <c r="Y148" s="103" t="s">
        <v>53</v>
      </c>
      <c r="Z148" s="103" t="s">
        <v>53</v>
      </c>
      <c r="AA148" s="103" t="s">
        <v>53</v>
      </c>
      <c r="AB148" s="103" t="s">
        <v>53</v>
      </c>
      <c r="AC148" s="103" t="s">
        <v>53</v>
      </c>
    </row>
    <row r="149" spans="1:29" ht="15" x14ac:dyDescent="0.25">
      <c r="A149" s="92" t="s">
        <v>43</v>
      </c>
      <c r="B149" s="92" t="s">
        <v>84</v>
      </c>
      <c r="C149" s="92" t="s">
        <v>1457</v>
      </c>
      <c r="D149" s="92" t="s">
        <v>495</v>
      </c>
      <c r="E149" s="92" t="s">
        <v>679</v>
      </c>
      <c r="F149" s="92" t="s">
        <v>33</v>
      </c>
      <c r="G149" s="92">
        <f>SUM(COUNTIFS(H149:AC149,{"Föreläggande";"Föreläggande vid vite";"Anmärkning";"Avstående från ingripande"},$H$9:$AC$9,"&lt;&gt;*KF*"))</f>
        <v>3</v>
      </c>
      <c r="H149" s="103" t="s">
        <v>54</v>
      </c>
      <c r="I149" s="103" t="s">
        <v>53</v>
      </c>
      <c r="J149" s="103" t="s">
        <v>53</v>
      </c>
      <c r="K149" s="103" t="s">
        <v>53</v>
      </c>
      <c r="L149" s="103" t="s">
        <v>53</v>
      </c>
      <c r="M149" s="103" t="s">
        <v>53</v>
      </c>
      <c r="N149" s="103" t="s">
        <v>53</v>
      </c>
      <c r="O149" s="103" t="s">
        <v>53</v>
      </c>
      <c r="P149" s="103" t="s">
        <v>54</v>
      </c>
      <c r="Q149" s="103" t="s">
        <v>53</v>
      </c>
      <c r="R149" s="103" t="s">
        <v>53</v>
      </c>
      <c r="S149" s="103" t="s">
        <v>53</v>
      </c>
      <c r="T149" s="103"/>
      <c r="U149" s="103"/>
      <c r="V149" s="103" t="s">
        <v>53</v>
      </c>
      <c r="W149" s="103" t="s">
        <v>55</v>
      </c>
      <c r="X149" s="103" t="s">
        <v>53</v>
      </c>
      <c r="Y149" s="103" t="s">
        <v>55</v>
      </c>
      <c r="Z149" s="103" t="s">
        <v>55</v>
      </c>
      <c r="AA149" s="103" t="s">
        <v>55</v>
      </c>
      <c r="AB149" s="103" t="s">
        <v>53</v>
      </c>
      <c r="AC149" s="103" t="s">
        <v>54</v>
      </c>
    </row>
    <row r="150" spans="1:29" ht="15" x14ac:dyDescent="0.25">
      <c r="A150" s="92" t="s">
        <v>40</v>
      </c>
      <c r="B150" s="92" t="s">
        <v>441</v>
      </c>
      <c r="C150" s="92" t="s">
        <v>1458</v>
      </c>
      <c r="D150" s="92" t="s">
        <v>496</v>
      </c>
      <c r="E150" s="92" t="s">
        <v>680</v>
      </c>
      <c r="F150" s="92" t="s">
        <v>33</v>
      </c>
      <c r="G150" s="92">
        <f>SUM(COUNTIFS(H150:AC150,{"Föreläggande";"Föreläggande vid vite";"Anmärkning";"Avstående från ingripande"},$H$9:$AC$9,"&lt;&gt;*KF*"))</f>
        <v>2</v>
      </c>
      <c r="H150" s="103" t="s">
        <v>54</v>
      </c>
      <c r="I150" s="103" t="s">
        <v>53</v>
      </c>
      <c r="J150" s="103" t="s">
        <v>54</v>
      </c>
      <c r="K150" s="103" t="s">
        <v>54</v>
      </c>
      <c r="L150" s="103" t="s">
        <v>53</v>
      </c>
      <c r="M150" s="103" t="s">
        <v>53</v>
      </c>
      <c r="N150" s="103" t="s">
        <v>53</v>
      </c>
      <c r="O150" s="103" t="s">
        <v>54</v>
      </c>
      <c r="P150" s="103" t="s">
        <v>54</v>
      </c>
      <c r="Q150" s="103" t="s">
        <v>53</v>
      </c>
      <c r="R150" s="103" t="s">
        <v>53</v>
      </c>
      <c r="S150" s="103" t="s">
        <v>53</v>
      </c>
      <c r="T150" s="103"/>
      <c r="U150" s="103"/>
      <c r="V150" s="103" t="s">
        <v>53</v>
      </c>
      <c r="W150" s="103" t="s">
        <v>54</v>
      </c>
      <c r="X150" s="103" t="s">
        <v>53</v>
      </c>
      <c r="Y150" s="103" t="s">
        <v>54</v>
      </c>
      <c r="Z150" s="103" t="s">
        <v>54</v>
      </c>
      <c r="AA150" s="103" t="s">
        <v>54</v>
      </c>
      <c r="AB150" s="103" t="s">
        <v>53</v>
      </c>
      <c r="AC150" s="103" t="s">
        <v>53</v>
      </c>
    </row>
    <row r="151" spans="1:29" ht="15" x14ac:dyDescent="0.25">
      <c r="A151" s="92" t="s">
        <v>39</v>
      </c>
      <c r="B151" s="92" t="s">
        <v>76</v>
      </c>
      <c r="C151" s="92" t="s">
        <v>1459</v>
      </c>
      <c r="D151" s="92" t="s">
        <v>681</v>
      </c>
      <c r="E151" s="92" t="s">
        <v>682</v>
      </c>
      <c r="F151" s="92" t="s">
        <v>37</v>
      </c>
      <c r="G151" s="92">
        <f>SUM(COUNTIFS(H151:AC151,{"Föreläggande";"Föreläggande vid vite";"Anmärkning";"Avstående från ingripande"},$H$9:$AC$9,"&lt;&gt;*KF*"))</f>
        <v>1</v>
      </c>
      <c r="H151" s="103" t="s">
        <v>54</v>
      </c>
      <c r="I151" s="103" t="s">
        <v>53</v>
      </c>
      <c r="J151" s="103" t="s">
        <v>53</v>
      </c>
      <c r="K151" s="103" t="s">
        <v>53</v>
      </c>
      <c r="L151" s="103" t="s">
        <v>53</v>
      </c>
      <c r="M151" s="103"/>
      <c r="N151" s="103"/>
      <c r="O151" s="103" t="s">
        <v>54</v>
      </c>
      <c r="P151" s="103" t="s">
        <v>53</v>
      </c>
      <c r="Q151" s="103" t="s">
        <v>53</v>
      </c>
      <c r="R151" s="103" t="s">
        <v>53</v>
      </c>
      <c r="S151" s="103"/>
      <c r="T151" s="103" t="s">
        <v>53</v>
      </c>
      <c r="U151" s="103" t="s">
        <v>53</v>
      </c>
      <c r="V151" s="103" t="s">
        <v>53</v>
      </c>
      <c r="W151" s="103" t="s">
        <v>53</v>
      </c>
      <c r="X151" s="103" t="s">
        <v>53</v>
      </c>
      <c r="Y151" s="103" t="s">
        <v>53</v>
      </c>
      <c r="Z151" s="103" t="s">
        <v>53</v>
      </c>
      <c r="AA151" s="103" t="s">
        <v>53</v>
      </c>
      <c r="AB151" s="103"/>
      <c r="AC151" s="103" t="s">
        <v>53</v>
      </c>
    </row>
    <row r="152" spans="1:29" ht="15" x14ac:dyDescent="0.25">
      <c r="A152" s="92" t="s">
        <v>46</v>
      </c>
      <c r="B152" s="92" t="s">
        <v>2013</v>
      </c>
      <c r="C152" s="92" t="s">
        <v>1460</v>
      </c>
      <c r="D152" s="92" t="s">
        <v>1461</v>
      </c>
      <c r="E152" s="92" t="s">
        <v>1462</v>
      </c>
      <c r="F152" s="92" t="s">
        <v>37</v>
      </c>
      <c r="G152" s="92">
        <f>SUM(COUNTIFS(H152:AC152,{"Föreläggande";"Föreläggande vid vite";"Anmärkning";"Avstående från ingripande"},$H$9:$AC$9,"&lt;&gt;*KF*"))</f>
        <v>1</v>
      </c>
      <c r="H152" s="103" t="s">
        <v>54</v>
      </c>
      <c r="I152" s="103" t="s">
        <v>53</v>
      </c>
      <c r="J152" s="103" t="s">
        <v>54</v>
      </c>
      <c r="K152" s="103" t="s">
        <v>53</v>
      </c>
      <c r="L152" s="103" t="s">
        <v>53</v>
      </c>
      <c r="M152" s="103"/>
      <c r="N152" s="103"/>
      <c r="O152" s="103" t="s">
        <v>53</v>
      </c>
      <c r="P152" s="103" t="s">
        <v>53</v>
      </c>
      <c r="Q152" s="103" t="s">
        <v>53</v>
      </c>
      <c r="R152" s="103" t="s">
        <v>53</v>
      </c>
      <c r="S152" s="103"/>
      <c r="T152" s="103" t="s">
        <v>53</v>
      </c>
      <c r="U152" s="103" t="s">
        <v>53</v>
      </c>
      <c r="V152" s="103" t="s">
        <v>53</v>
      </c>
      <c r="W152" s="103" t="s">
        <v>53</v>
      </c>
      <c r="X152" s="103" t="s">
        <v>53</v>
      </c>
      <c r="Y152" s="103" t="s">
        <v>53</v>
      </c>
      <c r="Z152" s="103" t="s">
        <v>53</v>
      </c>
      <c r="AA152" s="103" t="s">
        <v>53</v>
      </c>
      <c r="AB152" s="103"/>
      <c r="AC152" s="103" t="s">
        <v>53</v>
      </c>
    </row>
    <row r="153" spans="1:29" ht="15" x14ac:dyDescent="0.25">
      <c r="A153" s="92" t="s">
        <v>41</v>
      </c>
      <c r="B153" s="92" t="s">
        <v>34</v>
      </c>
      <c r="C153" s="92" t="s">
        <v>1463</v>
      </c>
      <c r="D153" s="92" t="s">
        <v>1464</v>
      </c>
      <c r="E153" s="92" t="s">
        <v>1465</v>
      </c>
      <c r="F153" s="92" t="s">
        <v>37</v>
      </c>
      <c r="G153" s="92">
        <f>SUM(COUNTIFS(H153:AC153,{"Föreläggande";"Föreläggande vid vite";"Anmärkning";"Avstående från ingripande"},$H$9:$AC$9,"&lt;&gt;*KF*"))</f>
        <v>0</v>
      </c>
      <c r="H153" s="103" t="s">
        <v>53</v>
      </c>
      <c r="I153" s="103" t="s">
        <v>53</v>
      </c>
      <c r="J153" s="103" t="s">
        <v>53</v>
      </c>
      <c r="K153" s="103" t="s">
        <v>53</v>
      </c>
      <c r="L153" s="103" t="s">
        <v>53</v>
      </c>
      <c r="M153" s="103"/>
      <c r="N153" s="103"/>
      <c r="O153" s="103" t="s">
        <v>53</v>
      </c>
      <c r="P153" s="103" t="s">
        <v>53</v>
      </c>
      <c r="Q153" s="103" t="s">
        <v>53</v>
      </c>
      <c r="R153" s="103" t="s">
        <v>53</v>
      </c>
      <c r="S153" s="103"/>
      <c r="T153" s="103" t="s">
        <v>53</v>
      </c>
      <c r="U153" s="103" t="s">
        <v>53</v>
      </c>
      <c r="V153" s="103" t="s">
        <v>53</v>
      </c>
      <c r="W153" s="103" t="s">
        <v>53</v>
      </c>
      <c r="X153" s="103" t="s">
        <v>53</v>
      </c>
      <c r="Y153" s="103" t="s">
        <v>53</v>
      </c>
      <c r="Z153" s="103" t="s">
        <v>53</v>
      </c>
      <c r="AA153" s="103" t="s">
        <v>53</v>
      </c>
      <c r="AB153" s="103"/>
      <c r="AC153" s="103" t="s">
        <v>53</v>
      </c>
    </row>
    <row r="154" spans="1:29" ht="15" x14ac:dyDescent="0.25">
      <c r="A154" s="92" t="s">
        <v>45</v>
      </c>
      <c r="B154" s="92" t="s">
        <v>410</v>
      </c>
      <c r="C154" s="92" t="s">
        <v>1466</v>
      </c>
      <c r="D154" s="92" t="s">
        <v>585</v>
      </c>
      <c r="E154" s="92" t="s">
        <v>586</v>
      </c>
      <c r="F154" s="92" t="s">
        <v>37</v>
      </c>
      <c r="G154" s="92">
        <f>SUM(COUNTIFS(H154:AC154,{"Föreläggande";"Föreläggande vid vite";"Anmärkning";"Avstående från ingripande"},$H$9:$AC$9,"&lt;&gt;*KF*"))</f>
        <v>0</v>
      </c>
      <c r="H154" s="103" t="s">
        <v>53</v>
      </c>
      <c r="I154" s="103" t="s">
        <v>53</v>
      </c>
      <c r="J154" s="103" t="s">
        <v>53</v>
      </c>
      <c r="K154" s="103" t="s">
        <v>53</v>
      </c>
      <c r="L154" s="103" t="s">
        <v>53</v>
      </c>
      <c r="M154" s="103"/>
      <c r="N154" s="103"/>
      <c r="O154" s="103" t="s">
        <v>53</v>
      </c>
      <c r="P154" s="103" t="s">
        <v>53</v>
      </c>
      <c r="Q154" s="103" t="s">
        <v>53</v>
      </c>
      <c r="R154" s="103" t="s">
        <v>53</v>
      </c>
      <c r="S154" s="103"/>
      <c r="T154" s="103" t="s">
        <v>53</v>
      </c>
      <c r="U154" s="103" t="s">
        <v>53</v>
      </c>
      <c r="V154" s="103" t="s">
        <v>53</v>
      </c>
      <c r="W154" s="103" t="s">
        <v>53</v>
      </c>
      <c r="X154" s="103" t="s">
        <v>53</v>
      </c>
      <c r="Y154" s="103" t="s">
        <v>53</v>
      </c>
      <c r="Z154" s="103" t="s">
        <v>53</v>
      </c>
      <c r="AA154" s="103" t="s">
        <v>53</v>
      </c>
      <c r="AB154" s="103"/>
      <c r="AC154" s="103" t="s">
        <v>53</v>
      </c>
    </row>
    <row r="155" spans="1:29" hidden="1" x14ac:dyDescent="0.2">
      <c r="G155" s="61"/>
      <c r="H155" s="62"/>
      <c r="I155" s="28"/>
      <c r="J155" s="28"/>
      <c r="K155" s="28"/>
      <c r="L155" s="28"/>
      <c r="M155" s="28"/>
      <c r="N155" s="28"/>
      <c r="O155" s="28"/>
      <c r="P155" s="28"/>
      <c r="Q155" s="28"/>
      <c r="R155" s="28"/>
      <c r="S155" s="28"/>
      <c r="T155" s="28"/>
      <c r="U155" s="28"/>
      <c r="V155" s="28"/>
      <c r="W155" s="28"/>
      <c r="X155" s="28"/>
      <c r="Y155" s="28"/>
      <c r="Z155" s="28"/>
      <c r="AA155" s="28"/>
      <c r="AB155" s="28"/>
    </row>
    <row r="156" spans="1:29" hidden="1" x14ac:dyDescent="0.2">
      <c r="H156" s="62"/>
      <c r="I156" s="28"/>
      <c r="J156" s="28"/>
      <c r="K156" s="28"/>
      <c r="L156" s="28"/>
      <c r="M156" s="28"/>
      <c r="N156" s="28"/>
      <c r="O156" s="28"/>
      <c r="P156" s="28"/>
      <c r="Q156" s="28"/>
      <c r="R156" s="28"/>
      <c r="S156" s="28"/>
      <c r="T156" s="28"/>
      <c r="U156" s="28"/>
      <c r="V156" s="28"/>
      <c r="W156" s="28"/>
      <c r="X156" s="28"/>
      <c r="Y156" s="28"/>
      <c r="Z156" s="28"/>
      <c r="AA156" s="28"/>
      <c r="AB156" s="28"/>
    </row>
    <row r="157" spans="1:29" hidden="1" x14ac:dyDescent="0.2">
      <c r="H157" s="62"/>
      <c r="I157" s="28"/>
      <c r="J157" s="28"/>
      <c r="K157" s="28"/>
      <c r="L157" s="28"/>
      <c r="M157" s="28"/>
      <c r="N157" s="28"/>
      <c r="O157" s="28"/>
      <c r="P157" s="28"/>
      <c r="Q157" s="28"/>
      <c r="R157" s="28"/>
      <c r="S157" s="28"/>
      <c r="T157" s="28"/>
      <c r="U157" s="28"/>
      <c r="V157" s="28"/>
      <c r="W157" s="28"/>
      <c r="X157" s="28"/>
      <c r="Y157" s="28"/>
      <c r="Z157" s="28"/>
      <c r="AA157" s="28"/>
      <c r="AB157" s="28"/>
    </row>
    <row r="158" spans="1:29" hidden="1" x14ac:dyDescent="0.2">
      <c r="H158" s="62"/>
      <c r="I158" s="28"/>
      <c r="J158" s="28"/>
      <c r="K158" s="28"/>
      <c r="L158" s="28"/>
      <c r="M158" s="28"/>
      <c r="N158" s="28"/>
      <c r="O158" s="28"/>
      <c r="P158" s="28"/>
      <c r="Q158" s="28"/>
      <c r="R158" s="28"/>
      <c r="S158" s="28"/>
      <c r="T158" s="28"/>
      <c r="U158" s="28"/>
      <c r="V158" s="28"/>
      <c r="W158" s="28"/>
      <c r="X158" s="28"/>
      <c r="Y158" s="28"/>
      <c r="Z158" s="28"/>
      <c r="AA158" s="28"/>
      <c r="AB158" s="28"/>
    </row>
    <row r="159" spans="1:29" hidden="1" x14ac:dyDescent="0.2">
      <c r="H159" s="62"/>
      <c r="I159" s="28"/>
      <c r="J159" s="28"/>
      <c r="K159" s="28"/>
      <c r="L159" s="28"/>
      <c r="M159" s="28"/>
      <c r="N159" s="28"/>
      <c r="O159" s="28"/>
      <c r="P159" s="28"/>
      <c r="Q159" s="28"/>
      <c r="R159" s="28"/>
      <c r="S159" s="28"/>
      <c r="T159" s="28"/>
      <c r="U159" s="28"/>
      <c r="V159" s="28"/>
      <c r="W159" s="28"/>
      <c r="X159" s="28"/>
      <c r="Y159" s="28"/>
      <c r="Z159" s="28"/>
      <c r="AA159" s="28"/>
      <c r="AB159" s="28"/>
    </row>
    <row r="160" spans="1:29" hidden="1" x14ac:dyDescent="0.2">
      <c r="H160" s="62"/>
      <c r="I160" s="28"/>
      <c r="J160" s="28"/>
      <c r="K160" s="28"/>
      <c r="L160" s="28"/>
      <c r="M160" s="28"/>
      <c r="N160" s="28"/>
      <c r="O160" s="28"/>
      <c r="P160" s="28"/>
      <c r="Q160" s="28"/>
      <c r="R160" s="28"/>
      <c r="S160" s="28"/>
      <c r="T160" s="28"/>
      <c r="U160" s="28"/>
      <c r="V160" s="28"/>
      <c r="W160" s="28"/>
      <c r="X160" s="28"/>
      <c r="Y160" s="28"/>
      <c r="Z160" s="28"/>
      <c r="AA160" s="28"/>
      <c r="AB160" s="28"/>
    </row>
    <row r="161" spans="8:28" hidden="1" x14ac:dyDescent="0.2">
      <c r="H161" s="62"/>
      <c r="I161" s="28"/>
      <c r="J161" s="28"/>
      <c r="K161" s="28"/>
      <c r="L161" s="28"/>
      <c r="M161" s="28"/>
      <c r="N161" s="28"/>
      <c r="O161" s="28"/>
      <c r="P161" s="28"/>
      <c r="Q161" s="28"/>
      <c r="R161" s="28"/>
      <c r="S161" s="28"/>
      <c r="T161" s="28"/>
      <c r="U161" s="28"/>
      <c r="V161" s="28"/>
      <c r="W161" s="28"/>
      <c r="X161" s="28"/>
      <c r="Y161" s="28"/>
      <c r="Z161" s="28"/>
      <c r="AA161" s="28"/>
      <c r="AB161" s="28"/>
    </row>
    <row r="162" spans="8:28" hidden="1" x14ac:dyDescent="0.2">
      <c r="H162" s="62"/>
      <c r="I162" s="28"/>
      <c r="J162" s="28"/>
      <c r="K162" s="28"/>
      <c r="L162" s="28"/>
      <c r="M162" s="28"/>
      <c r="N162" s="28"/>
      <c r="O162" s="28"/>
      <c r="P162" s="28"/>
      <c r="Q162" s="28"/>
      <c r="R162" s="28"/>
      <c r="S162" s="28"/>
      <c r="T162" s="28"/>
      <c r="U162" s="28"/>
      <c r="V162" s="28"/>
      <c r="W162" s="28"/>
      <c r="X162" s="28"/>
      <c r="Y162" s="28"/>
      <c r="Z162" s="28"/>
      <c r="AA162" s="28"/>
      <c r="AB162" s="28"/>
    </row>
    <row r="163" spans="8:28" hidden="1" x14ac:dyDescent="0.2">
      <c r="H163" s="62"/>
      <c r="I163" s="28"/>
      <c r="J163" s="28"/>
      <c r="K163" s="28"/>
      <c r="L163" s="28"/>
      <c r="M163" s="28"/>
      <c r="N163" s="28"/>
      <c r="O163" s="28"/>
      <c r="P163" s="28"/>
      <c r="Q163" s="28"/>
      <c r="R163" s="28"/>
      <c r="S163" s="28"/>
      <c r="T163" s="28"/>
      <c r="U163" s="28"/>
      <c r="V163" s="28"/>
      <c r="W163" s="28"/>
      <c r="X163" s="28"/>
      <c r="Y163" s="28"/>
      <c r="Z163" s="28"/>
      <c r="AA163" s="28"/>
      <c r="AB163" s="28"/>
    </row>
    <row r="164" spans="8:28" hidden="1" x14ac:dyDescent="0.2">
      <c r="H164" s="62"/>
      <c r="I164" s="28"/>
      <c r="J164" s="28"/>
      <c r="K164" s="28"/>
      <c r="L164" s="28"/>
      <c r="M164" s="28"/>
      <c r="N164" s="28"/>
      <c r="O164" s="28"/>
      <c r="P164" s="28"/>
      <c r="Q164" s="28"/>
      <c r="R164" s="28"/>
      <c r="S164" s="28"/>
      <c r="T164" s="28"/>
      <c r="U164" s="28"/>
      <c r="V164" s="28"/>
      <c r="W164" s="28"/>
      <c r="X164" s="28"/>
      <c r="Y164" s="28"/>
      <c r="Z164" s="28"/>
      <c r="AA164" s="28"/>
      <c r="AB164" s="28"/>
    </row>
    <row r="165" spans="8:28" hidden="1" x14ac:dyDescent="0.2">
      <c r="H165" s="62"/>
      <c r="I165" s="28"/>
      <c r="J165" s="28"/>
      <c r="K165" s="28"/>
      <c r="L165" s="28"/>
      <c r="M165" s="28"/>
      <c r="N165" s="28"/>
      <c r="O165" s="28"/>
      <c r="P165" s="28"/>
      <c r="Q165" s="28"/>
      <c r="R165" s="28"/>
      <c r="S165" s="28"/>
      <c r="T165" s="28"/>
      <c r="U165" s="28"/>
      <c r="V165" s="28"/>
      <c r="W165" s="28"/>
      <c r="X165" s="28"/>
      <c r="Y165" s="28"/>
      <c r="Z165" s="28"/>
      <c r="AA165" s="28"/>
      <c r="AB165" s="28"/>
    </row>
    <row r="166" spans="8:28" hidden="1" x14ac:dyDescent="0.2">
      <c r="H166" s="62"/>
      <c r="I166" s="28"/>
      <c r="J166" s="28"/>
      <c r="K166" s="28"/>
      <c r="L166" s="28"/>
      <c r="M166" s="28"/>
      <c r="N166" s="28"/>
      <c r="O166" s="28"/>
      <c r="P166" s="28"/>
      <c r="Q166" s="28"/>
      <c r="R166" s="28"/>
      <c r="S166" s="28"/>
      <c r="T166" s="28"/>
      <c r="U166" s="28"/>
      <c r="V166" s="28"/>
      <c r="W166" s="28"/>
      <c r="X166" s="28"/>
      <c r="Y166" s="28"/>
      <c r="Z166" s="28"/>
      <c r="AA166" s="28"/>
      <c r="AB166" s="28"/>
    </row>
    <row r="167" spans="8:28" hidden="1" x14ac:dyDescent="0.2">
      <c r="H167" s="62"/>
      <c r="I167" s="28"/>
      <c r="J167" s="28"/>
      <c r="K167" s="28"/>
      <c r="L167" s="28"/>
      <c r="M167" s="28"/>
      <c r="N167" s="28"/>
      <c r="O167" s="28"/>
      <c r="P167" s="28"/>
      <c r="Q167" s="28"/>
      <c r="R167" s="28"/>
      <c r="S167" s="28"/>
      <c r="T167" s="28"/>
      <c r="U167" s="28"/>
      <c r="V167" s="28"/>
      <c r="W167" s="28"/>
      <c r="X167" s="28"/>
      <c r="Y167" s="28"/>
      <c r="Z167" s="28"/>
      <c r="AA167" s="28"/>
      <c r="AB167" s="28"/>
    </row>
    <row r="168" spans="8:28" hidden="1" x14ac:dyDescent="0.2">
      <c r="H168" s="62"/>
      <c r="I168" s="28"/>
      <c r="J168" s="28"/>
      <c r="K168" s="28"/>
      <c r="L168" s="28"/>
      <c r="M168" s="28"/>
      <c r="N168" s="28"/>
      <c r="O168" s="28"/>
      <c r="P168" s="28"/>
      <c r="Q168" s="28"/>
      <c r="R168" s="28"/>
      <c r="S168" s="28"/>
      <c r="T168" s="28"/>
      <c r="U168" s="28"/>
      <c r="V168" s="28"/>
      <c r="W168" s="28"/>
      <c r="X168" s="28"/>
      <c r="Y168" s="28"/>
      <c r="Z168" s="28"/>
      <c r="AA168" s="28"/>
      <c r="AB168" s="28"/>
    </row>
    <row r="169" spans="8:28" hidden="1" x14ac:dyDescent="0.2">
      <c r="H169" s="62"/>
      <c r="I169" s="28"/>
      <c r="J169" s="28"/>
      <c r="K169" s="28"/>
      <c r="L169" s="28"/>
      <c r="M169" s="28"/>
      <c r="N169" s="28"/>
      <c r="O169" s="28"/>
      <c r="P169" s="28"/>
      <c r="Q169" s="28"/>
      <c r="R169" s="28"/>
      <c r="S169" s="28"/>
      <c r="T169" s="28"/>
      <c r="U169" s="28"/>
      <c r="V169" s="28"/>
      <c r="W169" s="28"/>
      <c r="X169" s="28"/>
      <c r="Y169" s="28"/>
      <c r="Z169" s="28"/>
      <c r="AA169" s="28"/>
      <c r="AB169" s="28"/>
    </row>
    <row r="170" spans="8:28" hidden="1" x14ac:dyDescent="0.2">
      <c r="H170" s="62"/>
      <c r="I170" s="28"/>
      <c r="J170" s="28"/>
      <c r="K170" s="28"/>
      <c r="L170" s="28"/>
      <c r="M170" s="28"/>
      <c r="N170" s="28"/>
      <c r="O170" s="28"/>
      <c r="P170" s="28"/>
      <c r="Q170" s="28"/>
      <c r="R170" s="28"/>
      <c r="S170" s="28"/>
      <c r="T170" s="28"/>
      <c r="U170" s="28"/>
      <c r="V170" s="28"/>
      <c r="W170" s="28"/>
      <c r="X170" s="28"/>
      <c r="Y170" s="28"/>
      <c r="Z170" s="28"/>
      <c r="AA170" s="28"/>
      <c r="AB170" s="28"/>
    </row>
    <row r="171" spans="8:28" hidden="1" x14ac:dyDescent="0.2">
      <c r="H171" s="62"/>
      <c r="I171" s="28"/>
      <c r="J171" s="28"/>
      <c r="K171" s="28"/>
      <c r="L171" s="28"/>
      <c r="M171" s="28"/>
      <c r="N171" s="28"/>
      <c r="O171" s="28"/>
      <c r="P171" s="28"/>
      <c r="Q171" s="28"/>
      <c r="R171" s="28"/>
      <c r="S171" s="28"/>
      <c r="T171" s="28"/>
      <c r="U171" s="28"/>
      <c r="V171" s="28"/>
      <c r="W171" s="28"/>
      <c r="X171" s="28"/>
      <c r="Y171" s="28"/>
      <c r="Z171" s="28"/>
      <c r="AA171" s="28"/>
      <c r="AB171" s="28"/>
    </row>
    <row r="172" spans="8:28" hidden="1" x14ac:dyDescent="0.2">
      <c r="H172" s="62"/>
      <c r="I172" s="28"/>
      <c r="J172" s="28"/>
      <c r="K172" s="28"/>
      <c r="L172" s="28"/>
      <c r="M172" s="28"/>
      <c r="N172" s="28"/>
      <c r="O172" s="28"/>
      <c r="P172" s="28"/>
      <c r="Q172" s="28"/>
      <c r="R172" s="28"/>
      <c r="S172" s="28"/>
      <c r="T172" s="28"/>
      <c r="U172" s="28"/>
      <c r="V172" s="28"/>
      <c r="W172" s="28"/>
      <c r="X172" s="28"/>
      <c r="Y172" s="28"/>
      <c r="Z172" s="28"/>
      <c r="AA172" s="28"/>
      <c r="AB172" s="28"/>
    </row>
    <row r="173" spans="8:28" hidden="1" x14ac:dyDescent="0.2">
      <c r="H173" s="62"/>
      <c r="I173" s="28"/>
      <c r="J173" s="28"/>
      <c r="K173" s="28"/>
      <c r="L173" s="28"/>
      <c r="M173" s="28"/>
      <c r="N173" s="28"/>
      <c r="O173" s="28"/>
      <c r="P173" s="28"/>
      <c r="Q173" s="28"/>
      <c r="R173" s="28"/>
      <c r="S173" s="28"/>
      <c r="T173" s="28"/>
      <c r="U173" s="28"/>
      <c r="V173" s="28"/>
      <c r="W173" s="28"/>
      <c r="X173" s="28"/>
      <c r="Y173" s="28"/>
      <c r="Z173" s="28"/>
      <c r="AA173" s="28"/>
      <c r="AB173" s="28"/>
    </row>
    <row r="174" spans="8:28" hidden="1" x14ac:dyDescent="0.2">
      <c r="H174" s="62"/>
      <c r="I174" s="28"/>
      <c r="J174" s="28"/>
      <c r="K174" s="28"/>
      <c r="L174" s="28"/>
      <c r="M174" s="28"/>
      <c r="N174" s="28"/>
      <c r="O174" s="28"/>
      <c r="P174" s="28"/>
      <c r="Q174" s="28"/>
      <c r="R174" s="28"/>
      <c r="S174" s="28"/>
      <c r="T174" s="28"/>
      <c r="U174" s="28"/>
      <c r="V174" s="28"/>
      <c r="W174" s="28"/>
      <c r="X174" s="28"/>
      <c r="Y174" s="28"/>
      <c r="Z174" s="28"/>
      <c r="AA174" s="28"/>
      <c r="AB174" s="28"/>
    </row>
    <row r="175" spans="8:28" hidden="1" x14ac:dyDescent="0.2">
      <c r="H175" s="62"/>
      <c r="I175" s="28"/>
      <c r="J175" s="28"/>
      <c r="K175" s="28"/>
      <c r="L175" s="28"/>
      <c r="M175" s="28"/>
      <c r="N175" s="28"/>
      <c r="O175" s="28"/>
      <c r="P175" s="28"/>
      <c r="Q175" s="28"/>
      <c r="R175" s="28"/>
      <c r="S175" s="28"/>
      <c r="T175" s="28"/>
      <c r="U175" s="28"/>
      <c r="V175" s="28"/>
      <c r="W175" s="28"/>
      <c r="X175" s="28"/>
      <c r="Y175" s="28"/>
      <c r="Z175" s="28"/>
      <c r="AA175" s="28"/>
      <c r="AB175" s="28"/>
    </row>
    <row r="176" spans="8:28" hidden="1" x14ac:dyDescent="0.2">
      <c r="H176" s="62"/>
      <c r="I176" s="28"/>
      <c r="J176" s="28"/>
      <c r="K176" s="28"/>
      <c r="L176" s="28"/>
      <c r="M176" s="28"/>
      <c r="N176" s="28"/>
      <c r="O176" s="28"/>
      <c r="P176" s="28"/>
      <c r="Q176" s="28"/>
      <c r="R176" s="28"/>
      <c r="S176" s="28"/>
      <c r="T176" s="28"/>
      <c r="U176" s="28"/>
      <c r="V176" s="28"/>
      <c r="W176" s="28"/>
      <c r="X176" s="28"/>
      <c r="Y176" s="28"/>
      <c r="Z176" s="28"/>
      <c r="AA176" s="28"/>
      <c r="AB176" s="28"/>
    </row>
    <row r="177" spans="8:28" hidden="1" x14ac:dyDescent="0.2">
      <c r="H177" s="62"/>
      <c r="I177" s="28"/>
      <c r="J177" s="28"/>
      <c r="K177" s="28"/>
      <c r="L177" s="28"/>
      <c r="M177" s="28"/>
      <c r="N177" s="28"/>
      <c r="O177" s="28"/>
      <c r="P177" s="28"/>
      <c r="Q177" s="28"/>
      <c r="R177" s="28"/>
      <c r="S177" s="28"/>
      <c r="T177" s="28"/>
      <c r="U177" s="28"/>
      <c r="V177" s="28"/>
      <c r="W177" s="28"/>
      <c r="X177" s="28"/>
      <c r="Y177" s="28"/>
      <c r="Z177" s="28"/>
      <c r="AA177" s="28"/>
      <c r="AB177" s="28"/>
    </row>
    <row r="178" spans="8:28" hidden="1" x14ac:dyDescent="0.2">
      <c r="H178" s="62"/>
      <c r="I178" s="28"/>
      <c r="J178" s="28"/>
      <c r="K178" s="28"/>
      <c r="L178" s="28"/>
      <c r="M178" s="28"/>
      <c r="N178" s="28"/>
      <c r="O178" s="28"/>
      <c r="P178" s="28"/>
      <c r="Q178" s="28"/>
      <c r="R178" s="28"/>
      <c r="S178" s="28"/>
      <c r="T178" s="28"/>
      <c r="U178" s="28"/>
      <c r="V178" s="28"/>
      <c r="W178" s="28"/>
      <c r="X178" s="28"/>
      <c r="Y178" s="28"/>
      <c r="Z178" s="28"/>
      <c r="AA178" s="28"/>
      <c r="AB178" s="28"/>
    </row>
    <row r="179" spans="8:28" hidden="1" x14ac:dyDescent="0.2">
      <c r="H179" s="62"/>
      <c r="I179" s="28"/>
      <c r="J179" s="28"/>
      <c r="K179" s="28"/>
      <c r="L179" s="28"/>
      <c r="M179" s="28"/>
      <c r="N179" s="28"/>
      <c r="O179" s="28"/>
      <c r="P179" s="28"/>
      <c r="Q179" s="28"/>
      <c r="R179" s="28"/>
      <c r="S179" s="28"/>
      <c r="T179" s="28"/>
      <c r="U179" s="28"/>
      <c r="V179" s="28"/>
      <c r="W179" s="28"/>
      <c r="X179" s="28"/>
      <c r="Y179" s="28"/>
      <c r="Z179" s="28"/>
      <c r="AA179" s="28"/>
      <c r="AB179" s="28"/>
    </row>
    <row r="180" spans="8:28" hidden="1" x14ac:dyDescent="0.2">
      <c r="H180" s="62"/>
      <c r="I180" s="28"/>
      <c r="J180" s="28"/>
      <c r="K180" s="28"/>
      <c r="L180" s="28"/>
      <c r="M180" s="28"/>
      <c r="N180" s="28"/>
      <c r="O180" s="28"/>
      <c r="P180" s="28"/>
      <c r="Q180" s="28"/>
      <c r="R180" s="28"/>
      <c r="S180" s="28"/>
      <c r="T180" s="28"/>
      <c r="U180" s="28"/>
      <c r="V180" s="28"/>
      <c r="W180" s="28"/>
      <c r="X180" s="28"/>
      <c r="Y180" s="28"/>
      <c r="Z180" s="28"/>
      <c r="AA180" s="28"/>
      <c r="AB180" s="28"/>
    </row>
    <row r="181" spans="8:28" hidden="1" x14ac:dyDescent="0.2">
      <c r="H181" s="62"/>
      <c r="I181" s="28"/>
      <c r="J181" s="28"/>
      <c r="K181" s="28"/>
      <c r="L181" s="28"/>
      <c r="M181" s="28"/>
      <c r="N181" s="28"/>
      <c r="O181" s="28"/>
      <c r="P181" s="28"/>
      <c r="Q181" s="28"/>
      <c r="R181" s="28"/>
      <c r="S181" s="28"/>
      <c r="T181" s="28"/>
      <c r="U181" s="28"/>
      <c r="V181" s="28"/>
      <c r="W181" s="28"/>
      <c r="X181" s="28"/>
      <c r="Y181" s="28"/>
      <c r="Z181" s="28"/>
      <c r="AA181" s="28"/>
      <c r="AB181" s="28"/>
    </row>
    <row r="182" spans="8:28" hidden="1" x14ac:dyDescent="0.2">
      <c r="H182" s="62"/>
      <c r="I182" s="28"/>
      <c r="J182" s="28"/>
      <c r="K182" s="28"/>
      <c r="L182" s="28"/>
      <c r="M182" s="28"/>
      <c r="N182" s="28"/>
      <c r="O182" s="28"/>
      <c r="P182" s="28"/>
      <c r="Q182" s="28"/>
      <c r="R182" s="28"/>
      <c r="S182" s="28"/>
      <c r="T182" s="28"/>
      <c r="U182" s="28"/>
      <c r="V182" s="28"/>
      <c r="W182" s="28"/>
      <c r="X182" s="28"/>
      <c r="Y182" s="28"/>
      <c r="Z182" s="28"/>
      <c r="AA182" s="28"/>
      <c r="AB182" s="28"/>
    </row>
    <row r="183" spans="8:28" hidden="1" x14ac:dyDescent="0.2">
      <c r="H183" s="62"/>
      <c r="I183" s="28"/>
      <c r="J183" s="28"/>
      <c r="K183" s="28"/>
      <c r="L183" s="28"/>
      <c r="M183" s="28"/>
      <c r="N183" s="28"/>
      <c r="O183" s="28"/>
      <c r="P183" s="28"/>
      <c r="Q183" s="28"/>
      <c r="R183" s="28"/>
      <c r="S183" s="28"/>
      <c r="T183" s="28"/>
      <c r="U183" s="28"/>
      <c r="V183" s="28"/>
      <c r="W183" s="28"/>
      <c r="X183" s="28"/>
      <c r="Y183" s="28"/>
      <c r="Z183" s="28"/>
      <c r="AA183" s="28"/>
      <c r="AB183" s="28"/>
    </row>
    <row r="184" spans="8:28" hidden="1" x14ac:dyDescent="0.2">
      <c r="H184" s="62"/>
      <c r="I184" s="28"/>
      <c r="J184" s="28"/>
      <c r="K184" s="28"/>
      <c r="L184" s="28"/>
      <c r="M184" s="28"/>
      <c r="N184" s="28"/>
      <c r="O184" s="28"/>
      <c r="P184" s="28"/>
      <c r="Q184" s="28"/>
      <c r="R184" s="28"/>
      <c r="S184" s="28"/>
      <c r="T184" s="28"/>
      <c r="U184" s="28"/>
      <c r="V184" s="28"/>
      <c r="W184" s="28"/>
      <c r="X184" s="28"/>
      <c r="Y184" s="28"/>
      <c r="Z184" s="28"/>
      <c r="AA184" s="28"/>
      <c r="AB184" s="28"/>
    </row>
    <row r="185" spans="8:28" hidden="1" x14ac:dyDescent="0.2">
      <c r="H185" s="62"/>
      <c r="I185" s="28"/>
      <c r="J185" s="28"/>
      <c r="K185" s="28"/>
      <c r="L185" s="28"/>
      <c r="M185" s="28"/>
      <c r="N185" s="28"/>
      <c r="O185" s="28"/>
      <c r="P185" s="28"/>
      <c r="Q185" s="28"/>
      <c r="R185" s="28"/>
      <c r="S185" s="28"/>
      <c r="T185" s="28"/>
      <c r="U185" s="28"/>
      <c r="V185" s="28"/>
      <c r="W185" s="28"/>
      <c r="X185" s="28"/>
      <c r="Y185" s="28"/>
      <c r="Z185" s="28"/>
      <c r="AA185" s="28"/>
      <c r="AB185" s="28"/>
    </row>
    <row r="186" spans="8:28" hidden="1" x14ac:dyDescent="0.2">
      <c r="H186" s="62"/>
      <c r="I186" s="28"/>
      <c r="J186" s="28"/>
      <c r="K186" s="28"/>
      <c r="L186" s="28"/>
      <c r="M186" s="28"/>
      <c r="N186" s="28"/>
      <c r="O186" s="28"/>
      <c r="P186" s="28"/>
      <c r="Q186" s="28"/>
      <c r="R186" s="28"/>
      <c r="S186" s="28"/>
      <c r="T186" s="28"/>
      <c r="U186" s="28"/>
      <c r="V186" s="28"/>
      <c r="W186" s="28"/>
      <c r="X186" s="28"/>
      <c r="Y186" s="28"/>
      <c r="Z186" s="28"/>
      <c r="AA186" s="28"/>
      <c r="AB186" s="28"/>
    </row>
    <row r="187" spans="8:28" hidden="1" x14ac:dyDescent="0.2">
      <c r="H187" s="62"/>
      <c r="I187" s="28"/>
      <c r="J187" s="28"/>
      <c r="K187" s="28"/>
      <c r="L187" s="28"/>
      <c r="M187" s="28"/>
      <c r="N187" s="28"/>
      <c r="O187" s="28"/>
      <c r="P187" s="28"/>
      <c r="Q187" s="28"/>
      <c r="R187" s="28"/>
      <c r="S187" s="28"/>
      <c r="T187" s="28"/>
      <c r="U187" s="28"/>
      <c r="V187" s="28"/>
      <c r="W187" s="28"/>
      <c r="X187" s="28"/>
      <c r="Y187" s="28"/>
      <c r="Z187" s="28"/>
      <c r="AA187" s="28"/>
      <c r="AB187" s="28"/>
    </row>
    <row r="188" spans="8:28" hidden="1" x14ac:dyDescent="0.2">
      <c r="H188" s="62"/>
      <c r="I188" s="28"/>
      <c r="J188" s="28"/>
      <c r="K188" s="28"/>
      <c r="L188" s="28"/>
      <c r="M188" s="28"/>
      <c r="N188" s="28"/>
      <c r="O188" s="28"/>
      <c r="P188" s="28"/>
      <c r="Q188" s="28"/>
      <c r="R188" s="28"/>
      <c r="S188" s="28"/>
      <c r="T188" s="28"/>
      <c r="U188" s="28"/>
      <c r="V188" s="28"/>
      <c r="W188" s="28"/>
      <c r="X188" s="28"/>
      <c r="Y188" s="28"/>
      <c r="Z188" s="28"/>
      <c r="AA188" s="28"/>
      <c r="AB188" s="28"/>
    </row>
    <row r="189" spans="8:28" hidden="1" x14ac:dyDescent="0.2">
      <c r="H189" s="62"/>
      <c r="I189" s="28"/>
      <c r="J189" s="28"/>
      <c r="K189" s="28"/>
      <c r="L189" s="28"/>
      <c r="M189" s="28"/>
      <c r="N189" s="28"/>
      <c r="O189" s="28"/>
      <c r="P189" s="28"/>
      <c r="Q189" s="28"/>
      <c r="R189" s="28"/>
      <c r="S189" s="28"/>
      <c r="T189" s="28"/>
      <c r="U189" s="28"/>
      <c r="V189" s="28"/>
      <c r="W189" s="28"/>
      <c r="X189" s="28"/>
      <c r="Y189" s="28"/>
      <c r="Z189" s="28"/>
      <c r="AA189" s="28"/>
      <c r="AB189" s="28"/>
    </row>
    <row r="190" spans="8:28" hidden="1" x14ac:dyDescent="0.2">
      <c r="H190" s="62"/>
      <c r="I190" s="28"/>
      <c r="J190" s="28"/>
      <c r="K190" s="28"/>
      <c r="L190" s="28"/>
      <c r="M190" s="28"/>
      <c r="N190" s="28"/>
      <c r="O190" s="28"/>
      <c r="P190" s="28"/>
      <c r="Q190" s="28"/>
      <c r="R190" s="28"/>
      <c r="S190" s="28"/>
      <c r="T190" s="28"/>
      <c r="U190" s="28"/>
      <c r="V190" s="28"/>
      <c r="W190" s="28"/>
      <c r="X190" s="28"/>
      <c r="Y190" s="28"/>
      <c r="Z190" s="28"/>
      <c r="AA190" s="28"/>
      <c r="AB190" s="28"/>
    </row>
    <row r="191" spans="8:28" hidden="1" x14ac:dyDescent="0.2">
      <c r="H191" s="62"/>
      <c r="I191" s="28"/>
      <c r="J191" s="28"/>
      <c r="K191" s="28"/>
      <c r="L191" s="28"/>
      <c r="M191" s="28"/>
      <c r="N191" s="28"/>
      <c r="O191" s="28"/>
      <c r="P191" s="28"/>
      <c r="Q191" s="28"/>
      <c r="R191" s="28"/>
      <c r="S191" s="28"/>
      <c r="T191" s="28"/>
      <c r="U191" s="28"/>
      <c r="V191" s="28"/>
      <c r="W191" s="28"/>
      <c r="X191" s="28"/>
      <c r="Y191" s="28"/>
      <c r="Z191" s="28"/>
      <c r="AA191" s="28"/>
      <c r="AB191" s="28"/>
    </row>
    <row r="192" spans="8:28" hidden="1" x14ac:dyDescent="0.2">
      <c r="H192" s="62"/>
      <c r="I192" s="28"/>
      <c r="J192" s="28"/>
      <c r="K192" s="28"/>
      <c r="L192" s="28"/>
      <c r="M192" s="28"/>
      <c r="N192" s="28"/>
      <c r="O192" s="28"/>
      <c r="P192" s="28"/>
      <c r="Q192" s="28"/>
      <c r="R192" s="28"/>
      <c r="S192" s="28"/>
      <c r="T192" s="28"/>
      <c r="U192" s="28"/>
      <c r="V192" s="28"/>
      <c r="W192" s="28"/>
      <c r="X192" s="28"/>
      <c r="Y192" s="28"/>
      <c r="Z192" s="28"/>
      <c r="AA192" s="28"/>
      <c r="AB192" s="28"/>
    </row>
    <row r="193" spans="7:28" hidden="1" x14ac:dyDescent="0.2">
      <c r="H193" s="62"/>
      <c r="I193" s="28"/>
      <c r="J193" s="28"/>
      <c r="K193" s="28"/>
      <c r="L193" s="28"/>
      <c r="M193" s="28"/>
      <c r="N193" s="28"/>
      <c r="O193" s="28"/>
      <c r="P193" s="28"/>
      <c r="Q193" s="28"/>
      <c r="R193" s="28"/>
      <c r="S193" s="28"/>
      <c r="T193" s="28"/>
      <c r="U193" s="28"/>
      <c r="V193" s="28"/>
      <c r="W193" s="28"/>
      <c r="X193" s="28"/>
      <c r="Y193" s="28"/>
      <c r="Z193" s="28"/>
      <c r="AA193" s="28"/>
      <c r="AB193" s="28"/>
    </row>
    <row r="194" spans="7:28" hidden="1" x14ac:dyDescent="0.2">
      <c r="H194" s="62"/>
      <c r="I194" s="28"/>
      <c r="J194" s="28"/>
      <c r="K194" s="28"/>
      <c r="L194" s="28"/>
      <c r="M194" s="28"/>
      <c r="N194" s="28"/>
      <c r="O194" s="28"/>
      <c r="P194" s="28"/>
      <c r="Q194" s="28"/>
      <c r="R194" s="28"/>
      <c r="S194" s="28"/>
      <c r="T194" s="28"/>
      <c r="U194" s="28"/>
      <c r="V194" s="28"/>
      <c r="W194" s="28"/>
      <c r="X194" s="28"/>
      <c r="Y194" s="28"/>
      <c r="Z194" s="28"/>
      <c r="AA194" s="28"/>
      <c r="AB194" s="28"/>
    </row>
    <row r="195" spans="7:28" hidden="1" x14ac:dyDescent="0.2">
      <c r="H195" s="62"/>
      <c r="I195" s="28"/>
      <c r="J195" s="28"/>
      <c r="K195" s="28"/>
      <c r="L195" s="28"/>
      <c r="M195" s="28"/>
      <c r="N195" s="28"/>
      <c r="O195" s="28"/>
      <c r="P195" s="28"/>
      <c r="Q195" s="28"/>
      <c r="R195" s="28"/>
      <c r="S195" s="28"/>
      <c r="T195" s="28"/>
      <c r="U195" s="28"/>
      <c r="V195" s="28"/>
      <c r="W195" s="28"/>
      <c r="X195" s="28"/>
      <c r="Y195" s="28"/>
      <c r="Z195" s="28"/>
      <c r="AA195" s="28"/>
      <c r="AB195" s="28"/>
    </row>
    <row r="196" spans="7:28" hidden="1" x14ac:dyDescent="0.2">
      <c r="H196" s="62"/>
      <c r="I196" s="28"/>
      <c r="J196" s="28"/>
      <c r="K196" s="28"/>
      <c r="L196" s="28"/>
      <c r="M196" s="28"/>
      <c r="N196" s="28"/>
      <c r="O196" s="28"/>
      <c r="P196" s="28"/>
      <c r="Q196" s="28"/>
      <c r="R196" s="28"/>
      <c r="S196" s="28"/>
      <c r="T196" s="28"/>
      <c r="U196" s="28"/>
      <c r="V196" s="28"/>
      <c r="W196" s="28"/>
      <c r="X196" s="28"/>
      <c r="Y196" s="28"/>
      <c r="Z196" s="28"/>
      <c r="AA196" s="28"/>
      <c r="AB196" s="28"/>
    </row>
    <row r="197" spans="7:28" hidden="1" x14ac:dyDescent="0.2">
      <c r="H197" s="62"/>
      <c r="I197" s="28"/>
      <c r="J197" s="28"/>
      <c r="K197" s="28"/>
      <c r="L197" s="28"/>
      <c r="M197" s="28"/>
      <c r="N197" s="28"/>
      <c r="O197" s="28"/>
      <c r="P197" s="28"/>
      <c r="Q197" s="28"/>
      <c r="R197" s="28"/>
      <c r="S197" s="28"/>
      <c r="T197" s="28"/>
      <c r="U197" s="28"/>
      <c r="V197" s="28"/>
      <c r="W197" s="28"/>
      <c r="X197" s="28"/>
      <c r="Y197" s="28"/>
      <c r="Z197" s="28"/>
      <c r="AA197" s="28"/>
      <c r="AB197" s="28"/>
    </row>
    <row r="198" spans="7:28" hidden="1" x14ac:dyDescent="0.2">
      <c r="H198" s="62"/>
      <c r="I198" s="28"/>
      <c r="J198" s="28"/>
      <c r="K198" s="28"/>
      <c r="L198" s="28"/>
      <c r="M198" s="28"/>
      <c r="N198" s="28"/>
      <c r="O198" s="28"/>
      <c r="P198" s="28"/>
      <c r="Q198" s="28"/>
      <c r="R198" s="28"/>
      <c r="S198" s="28"/>
      <c r="T198" s="28"/>
      <c r="U198" s="28"/>
      <c r="V198" s="28"/>
      <c r="W198" s="28"/>
      <c r="X198" s="28"/>
      <c r="Y198" s="28"/>
      <c r="Z198" s="28"/>
      <c r="AA198" s="28"/>
      <c r="AB198" s="28"/>
    </row>
    <row r="199" spans="7:28" hidden="1" x14ac:dyDescent="0.2">
      <c r="H199" s="62"/>
      <c r="I199" s="28"/>
      <c r="J199" s="28"/>
      <c r="K199" s="28"/>
      <c r="L199" s="28"/>
      <c r="M199" s="28"/>
      <c r="N199" s="28"/>
      <c r="O199" s="28"/>
      <c r="P199" s="28"/>
      <c r="Q199" s="28"/>
      <c r="R199" s="28"/>
      <c r="S199" s="28"/>
      <c r="T199" s="28"/>
      <c r="U199" s="28"/>
      <c r="V199" s="28"/>
      <c r="W199" s="28"/>
      <c r="X199" s="28"/>
      <c r="Y199" s="28"/>
      <c r="Z199" s="28"/>
      <c r="AA199" s="28"/>
      <c r="AB199" s="28"/>
    </row>
    <row r="200" spans="7:28" hidden="1" x14ac:dyDescent="0.2">
      <c r="H200" s="62"/>
      <c r="I200" s="28"/>
      <c r="J200" s="28"/>
      <c r="K200" s="28"/>
      <c r="L200" s="28"/>
      <c r="M200" s="28"/>
      <c r="N200" s="28"/>
      <c r="O200" s="28"/>
      <c r="P200" s="28"/>
      <c r="Q200" s="28"/>
      <c r="R200" s="28"/>
      <c r="S200" s="28"/>
      <c r="T200" s="28"/>
      <c r="U200" s="28"/>
      <c r="V200" s="28"/>
      <c r="W200" s="28"/>
      <c r="X200" s="28"/>
      <c r="Y200" s="28"/>
      <c r="Z200" s="28"/>
      <c r="AA200" s="28"/>
      <c r="AB200" s="28"/>
    </row>
    <row r="201" spans="7:28" hidden="1" x14ac:dyDescent="0.2">
      <c r="G201" s="61"/>
      <c r="H201" s="62"/>
      <c r="I201" s="28"/>
      <c r="J201" s="28"/>
      <c r="K201" s="28"/>
      <c r="L201" s="28"/>
      <c r="M201" s="28"/>
      <c r="N201" s="28"/>
      <c r="O201" s="28"/>
      <c r="P201" s="28"/>
      <c r="Q201" s="28"/>
      <c r="R201" s="28"/>
      <c r="S201" s="28"/>
      <c r="T201" s="28"/>
      <c r="U201" s="28"/>
      <c r="V201" s="28"/>
      <c r="W201" s="28"/>
      <c r="X201" s="28"/>
      <c r="Y201" s="28"/>
      <c r="Z201" s="28"/>
      <c r="AA201" s="28"/>
      <c r="AB201" s="28"/>
    </row>
    <row r="202" spans="7:28" hidden="1" x14ac:dyDescent="0.2">
      <c r="G202" s="61"/>
      <c r="H202" s="62"/>
      <c r="I202" s="28"/>
      <c r="J202" s="28"/>
      <c r="K202" s="28"/>
      <c r="L202" s="28"/>
      <c r="M202" s="28"/>
      <c r="N202" s="28"/>
      <c r="O202" s="28"/>
      <c r="P202" s="28"/>
      <c r="Q202" s="28"/>
      <c r="R202" s="28"/>
      <c r="S202" s="28"/>
      <c r="T202" s="28"/>
      <c r="U202" s="28"/>
      <c r="V202" s="28"/>
      <c r="W202" s="28"/>
      <c r="X202" s="28"/>
      <c r="Y202" s="28"/>
      <c r="Z202" s="28"/>
      <c r="AA202" s="28"/>
      <c r="AB202" s="28"/>
    </row>
    <row r="203" spans="7:28" hidden="1" x14ac:dyDescent="0.2">
      <c r="G203" s="61"/>
      <c r="H203" s="62"/>
      <c r="I203" s="28"/>
      <c r="J203" s="28"/>
      <c r="K203" s="28"/>
      <c r="L203" s="28"/>
      <c r="M203" s="28"/>
      <c r="N203" s="28"/>
      <c r="O203" s="28"/>
      <c r="P203" s="28"/>
      <c r="Q203" s="28"/>
      <c r="R203" s="28"/>
      <c r="S203" s="28"/>
      <c r="T203" s="28"/>
      <c r="U203" s="28"/>
      <c r="V203" s="28"/>
      <c r="W203" s="28"/>
      <c r="X203" s="28"/>
      <c r="Y203" s="28"/>
      <c r="Z203" s="28"/>
      <c r="AA203" s="28"/>
      <c r="AB203" s="28"/>
    </row>
    <row r="204" spans="7:28" hidden="1" x14ac:dyDescent="0.2">
      <c r="G204" s="61"/>
      <c r="H204" s="62"/>
      <c r="I204" s="28"/>
      <c r="J204" s="28"/>
      <c r="K204" s="28"/>
      <c r="L204" s="28"/>
      <c r="M204" s="28"/>
      <c r="N204" s="28"/>
      <c r="O204" s="28"/>
      <c r="P204" s="28"/>
      <c r="Q204" s="28"/>
      <c r="R204" s="28"/>
      <c r="S204" s="28"/>
      <c r="T204" s="28"/>
      <c r="U204" s="28"/>
      <c r="V204" s="28"/>
      <c r="W204" s="28"/>
      <c r="X204" s="28"/>
      <c r="Y204" s="28"/>
      <c r="Z204" s="28"/>
      <c r="AA204" s="28"/>
      <c r="AB204" s="28"/>
    </row>
    <row r="205" spans="7:28" hidden="1" x14ac:dyDescent="0.2">
      <c r="G205" s="61"/>
      <c r="H205" s="62"/>
      <c r="I205" s="28"/>
      <c r="J205" s="28"/>
      <c r="K205" s="28"/>
      <c r="L205" s="28"/>
      <c r="M205" s="28"/>
      <c r="N205" s="28"/>
      <c r="O205" s="28"/>
      <c r="P205" s="28"/>
      <c r="Q205" s="28"/>
      <c r="R205" s="28"/>
      <c r="S205" s="28"/>
      <c r="T205" s="28"/>
      <c r="U205" s="28"/>
      <c r="V205" s="28"/>
      <c r="W205" s="28"/>
      <c r="X205" s="28"/>
      <c r="Y205" s="28"/>
      <c r="Z205" s="28"/>
      <c r="AA205" s="28"/>
      <c r="AB205" s="28"/>
    </row>
    <row r="206" spans="7:28" hidden="1" x14ac:dyDescent="0.2">
      <c r="G206" s="61"/>
      <c r="H206" s="62"/>
      <c r="I206" s="28"/>
      <c r="J206" s="28"/>
      <c r="K206" s="28"/>
      <c r="L206" s="28"/>
      <c r="M206" s="28"/>
      <c r="N206" s="28"/>
      <c r="O206" s="28"/>
      <c r="P206" s="28"/>
      <c r="Q206" s="28"/>
      <c r="R206" s="28"/>
      <c r="S206" s="28"/>
      <c r="T206" s="28"/>
      <c r="U206" s="28"/>
      <c r="V206" s="28"/>
      <c r="W206" s="28"/>
      <c r="X206" s="28"/>
      <c r="Y206" s="28"/>
      <c r="Z206" s="28"/>
      <c r="AA206" s="28"/>
      <c r="AB206" s="28"/>
    </row>
    <row r="207" spans="7:28" hidden="1" x14ac:dyDescent="0.2">
      <c r="G207" s="61"/>
      <c r="H207" s="62"/>
      <c r="I207" s="28"/>
      <c r="J207" s="28"/>
      <c r="K207" s="28"/>
      <c r="L207" s="28"/>
      <c r="M207" s="28"/>
      <c r="N207" s="28"/>
      <c r="O207" s="28"/>
      <c r="P207" s="28"/>
      <c r="Q207" s="28"/>
      <c r="R207" s="28"/>
      <c r="S207" s="28"/>
      <c r="T207" s="28"/>
      <c r="U207" s="28"/>
      <c r="V207" s="28"/>
      <c r="W207" s="28"/>
      <c r="X207" s="28"/>
      <c r="Y207" s="28"/>
      <c r="Z207" s="28"/>
      <c r="AA207" s="28"/>
      <c r="AB207" s="28"/>
    </row>
    <row r="208" spans="7:28" hidden="1" x14ac:dyDescent="0.2">
      <c r="G208" s="61"/>
      <c r="H208" s="62"/>
      <c r="I208" s="28"/>
      <c r="J208" s="28"/>
      <c r="K208" s="28"/>
      <c r="L208" s="28"/>
      <c r="M208" s="28"/>
      <c r="N208" s="28"/>
      <c r="O208" s="28"/>
      <c r="P208" s="28"/>
      <c r="Q208" s="28"/>
      <c r="R208" s="28"/>
      <c r="S208" s="28"/>
      <c r="T208" s="28"/>
      <c r="U208" s="28"/>
      <c r="V208" s="28"/>
      <c r="W208" s="28"/>
      <c r="X208" s="28"/>
      <c r="Y208" s="28"/>
      <c r="Z208" s="28"/>
      <c r="AA208" s="28"/>
      <c r="AB208" s="28"/>
    </row>
    <row r="209" spans="7:28" hidden="1" x14ac:dyDescent="0.2">
      <c r="G209" s="61"/>
      <c r="H209" s="62"/>
      <c r="I209" s="28"/>
      <c r="J209" s="28"/>
      <c r="K209" s="28"/>
      <c r="L209" s="28"/>
      <c r="M209" s="28"/>
      <c r="N209" s="28"/>
      <c r="O209" s="28"/>
      <c r="P209" s="28"/>
      <c r="Q209" s="28"/>
      <c r="R209" s="28"/>
      <c r="S209" s="28"/>
      <c r="T209" s="28"/>
      <c r="U209" s="28"/>
      <c r="V209" s="28"/>
      <c r="W209" s="28"/>
      <c r="X209" s="28"/>
      <c r="Y209" s="28"/>
      <c r="Z209" s="28"/>
      <c r="AA209" s="28"/>
      <c r="AB209" s="28"/>
    </row>
    <row r="210" spans="7:28" hidden="1" x14ac:dyDescent="0.2">
      <c r="G210" s="61"/>
      <c r="H210" s="62"/>
      <c r="I210" s="28"/>
      <c r="J210" s="28"/>
      <c r="K210" s="28"/>
      <c r="L210" s="28"/>
      <c r="M210" s="28"/>
      <c r="N210" s="28"/>
      <c r="O210" s="28"/>
      <c r="P210" s="28"/>
      <c r="Q210" s="28"/>
      <c r="R210" s="28"/>
      <c r="S210" s="28"/>
      <c r="T210" s="28"/>
      <c r="U210" s="28"/>
      <c r="V210" s="28"/>
      <c r="W210" s="28"/>
      <c r="X210" s="28"/>
      <c r="Y210" s="28"/>
      <c r="Z210" s="28"/>
      <c r="AA210" s="28"/>
      <c r="AB210" s="28"/>
    </row>
    <row r="211" spans="7:28" hidden="1" x14ac:dyDescent="0.2">
      <c r="G211" s="61"/>
      <c r="H211" s="62"/>
      <c r="I211" s="28"/>
      <c r="J211" s="28"/>
      <c r="K211" s="28"/>
      <c r="L211" s="28"/>
      <c r="M211" s="28"/>
      <c r="N211" s="28"/>
      <c r="O211" s="28"/>
      <c r="P211" s="28"/>
      <c r="Q211" s="28"/>
      <c r="R211" s="28"/>
      <c r="S211" s="28"/>
      <c r="T211" s="28"/>
      <c r="U211" s="28"/>
      <c r="V211" s="28"/>
      <c r="W211" s="28"/>
      <c r="X211" s="28"/>
      <c r="Y211" s="28"/>
      <c r="Z211" s="28"/>
      <c r="AA211" s="28"/>
      <c r="AB211" s="28"/>
    </row>
    <row r="212" spans="7:28" hidden="1" x14ac:dyDescent="0.2">
      <c r="G212" s="61"/>
      <c r="H212" s="62"/>
      <c r="I212" s="28"/>
      <c r="J212" s="28"/>
      <c r="K212" s="28"/>
      <c r="L212" s="28"/>
      <c r="M212" s="28"/>
      <c r="N212" s="28"/>
      <c r="O212" s="28"/>
      <c r="P212" s="28"/>
      <c r="Q212" s="28"/>
      <c r="R212" s="28"/>
      <c r="S212" s="28"/>
      <c r="T212" s="28"/>
      <c r="U212" s="28"/>
      <c r="V212" s="28"/>
      <c r="W212" s="28"/>
      <c r="X212" s="28"/>
      <c r="Y212" s="28"/>
      <c r="Z212" s="28"/>
      <c r="AA212" s="28"/>
      <c r="AB212" s="28"/>
    </row>
    <row r="213" spans="7:28" hidden="1" x14ac:dyDescent="0.2">
      <c r="G213" s="61"/>
      <c r="H213" s="62"/>
      <c r="I213" s="28"/>
      <c r="J213" s="28"/>
      <c r="K213" s="28"/>
      <c r="L213" s="28"/>
      <c r="M213" s="28"/>
      <c r="N213" s="28"/>
      <c r="O213" s="28"/>
      <c r="P213" s="28"/>
      <c r="Q213" s="28"/>
      <c r="R213" s="28"/>
      <c r="S213" s="28"/>
      <c r="T213" s="28"/>
      <c r="U213" s="28"/>
      <c r="V213" s="28"/>
      <c r="W213" s="28"/>
      <c r="X213" s="28"/>
      <c r="Y213" s="28"/>
      <c r="Z213" s="28"/>
      <c r="AA213" s="28"/>
      <c r="AB213" s="28"/>
    </row>
    <row r="214" spans="7:28" hidden="1" x14ac:dyDescent="0.2">
      <c r="H214" s="62"/>
      <c r="I214" s="28"/>
      <c r="J214" s="28"/>
      <c r="K214" s="28"/>
      <c r="L214" s="28"/>
      <c r="M214" s="28"/>
      <c r="N214" s="28"/>
      <c r="O214" s="28"/>
      <c r="P214" s="28"/>
      <c r="Q214" s="28"/>
      <c r="R214" s="28"/>
      <c r="S214" s="28"/>
      <c r="T214" s="28"/>
      <c r="U214" s="28"/>
      <c r="V214" s="28"/>
      <c r="W214" s="28"/>
      <c r="X214" s="28"/>
      <c r="Y214" s="28"/>
      <c r="Z214" s="28"/>
      <c r="AA214" s="28"/>
      <c r="AB214" s="28"/>
    </row>
    <row r="215" spans="7:28" hidden="1" x14ac:dyDescent="0.2">
      <c r="H215" s="62"/>
      <c r="I215" s="28"/>
      <c r="J215" s="28"/>
      <c r="K215" s="28"/>
      <c r="L215" s="28"/>
      <c r="M215" s="28"/>
      <c r="N215" s="28"/>
      <c r="O215" s="28"/>
      <c r="P215" s="28"/>
      <c r="Q215" s="28"/>
      <c r="R215" s="28"/>
      <c r="S215" s="28"/>
      <c r="T215" s="28"/>
      <c r="U215" s="28"/>
      <c r="V215" s="28"/>
      <c r="W215" s="28"/>
      <c r="X215" s="28"/>
      <c r="Y215" s="28"/>
      <c r="Z215" s="28"/>
      <c r="AA215" s="28"/>
      <c r="AB215" s="28"/>
    </row>
    <row r="216" spans="7:28" hidden="1" x14ac:dyDescent="0.2">
      <c r="H216" s="62"/>
      <c r="I216" s="28"/>
      <c r="J216" s="28"/>
      <c r="K216" s="28"/>
      <c r="L216" s="28"/>
      <c r="M216" s="28"/>
      <c r="N216" s="28"/>
      <c r="O216" s="28"/>
      <c r="P216" s="28"/>
      <c r="Q216" s="28"/>
      <c r="R216" s="28"/>
      <c r="S216" s="28"/>
      <c r="T216" s="28"/>
      <c r="U216" s="28"/>
      <c r="V216" s="28"/>
      <c r="W216" s="28"/>
      <c r="X216" s="28"/>
      <c r="Y216" s="28"/>
      <c r="Z216" s="28"/>
      <c r="AA216" s="28"/>
      <c r="AB216" s="28"/>
    </row>
    <row r="217" spans="7:28" hidden="1" x14ac:dyDescent="0.2">
      <c r="H217" s="62"/>
      <c r="I217" s="28"/>
      <c r="J217" s="28"/>
      <c r="K217" s="28"/>
      <c r="L217" s="28"/>
      <c r="M217" s="28"/>
      <c r="N217" s="28"/>
      <c r="O217" s="28"/>
      <c r="P217" s="28"/>
      <c r="Q217" s="28"/>
      <c r="R217" s="28"/>
      <c r="S217" s="28"/>
      <c r="T217" s="28"/>
      <c r="U217" s="28"/>
      <c r="V217" s="28"/>
      <c r="W217" s="28"/>
      <c r="X217" s="28"/>
      <c r="Y217" s="28"/>
      <c r="Z217" s="28"/>
      <c r="AA217" s="28"/>
      <c r="AB217" s="28"/>
    </row>
    <row r="218" spans="7:28" hidden="1" x14ac:dyDescent="0.2">
      <c r="H218" s="62"/>
      <c r="I218" s="28"/>
      <c r="J218" s="28"/>
      <c r="K218" s="28"/>
      <c r="L218" s="28"/>
      <c r="M218" s="28"/>
      <c r="N218" s="28"/>
      <c r="O218" s="28"/>
      <c r="P218" s="28"/>
      <c r="Q218" s="28"/>
      <c r="R218" s="28"/>
      <c r="S218" s="28"/>
      <c r="T218" s="28"/>
      <c r="U218" s="28"/>
      <c r="V218" s="28"/>
      <c r="W218" s="28"/>
      <c r="X218" s="28"/>
      <c r="Y218" s="28"/>
      <c r="Z218" s="28"/>
      <c r="AA218" s="28"/>
      <c r="AB218" s="28"/>
    </row>
    <row r="219" spans="7:28" hidden="1" x14ac:dyDescent="0.2">
      <c r="H219" s="62"/>
      <c r="I219" s="28"/>
      <c r="J219" s="28"/>
      <c r="K219" s="28"/>
      <c r="L219" s="28"/>
      <c r="M219" s="28"/>
      <c r="N219" s="28"/>
      <c r="O219" s="28"/>
      <c r="P219" s="28"/>
      <c r="Q219" s="28"/>
      <c r="R219" s="28"/>
      <c r="S219" s="28"/>
      <c r="T219" s="28"/>
      <c r="U219" s="28"/>
      <c r="V219" s="28"/>
      <c r="W219" s="28"/>
      <c r="X219" s="28"/>
      <c r="Y219" s="28"/>
      <c r="Z219" s="28"/>
      <c r="AA219" s="28"/>
      <c r="AB219" s="28"/>
    </row>
    <row r="220" spans="7:28" hidden="1" x14ac:dyDescent="0.2">
      <c r="H220" s="62"/>
      <c r="I220" s="28"/>
      <c r="J220" s="28"/>
      <c r="K220" s="28"/>
      <c r="L220" s="28"/>
      <c r="M220" s="28"/>
      <c r="N220" s="28"/>
      <c r="O220" s="28"/>
      <c r="P220" s="28"/>
      <c r="Q220" s="28"/>
      <c r="R220" s="28"/>
      <c r="S220" s="28"/>
      <c r="T220" s="28"/>
      <c r="U220" s="28"/>
      <c r="V220" s="28"/>
      <c r="W220" s="28"/>
      <c r="X220" s="28"/>
      <c r="Y220" s="28"/>
      <c r="Z220" s="28"/>
      <c r="AA220" s="28"/>
      <c r="AB220" s="28"/>
    </row>
    <row r="221" spans="7:28" hidden="1" x14ac:dyDescent="0.2">
      <c r="H221" s="62"/>
      <c r="I221" s="28"/>
      <c r="J221" s="28"/>
      <c r="K221" s="28"/>
      <c r="L221" s="28"/>
      <c r="M221" s="28"/>
      <c r="N221" s="28"/>
      <c r="O221" s="28"/>
      <c r="P221" s="28"/>
      <c r="Q221" s="28"/>
      <c r="R221" s="28"/>
      <c r="S221" s="28"/>
      <c r="T221" s="28"/>
      <c r="U221" s="28"/>
      <c r="V221" s="28"/>
      <c r="W221" s="28"/>
      <c r="X221" s="28"/>
      <c r="Y221" s="28"/>
      <c r="Z221" s="28"/>
      <c r="AA221" s="28"/>
      <c r="AB221" s="28"/>
    </row>
    <row r="222" spans="7:28" hidden="1" x14ac:dyDescent="0.2">
      <c r="H222" s="62"/>
      <c r="I222" s="28"/>
      <c r="J222" s="28"/>
      <c r="K222" s="28"/>
      <c r="L222" s="28"/>
      <c r="M222" s="28"/>
      <c r="N222" s="28"/>
      <c r="O222" s="28"/>
      <c r="P222" s="28"/>
      <c r="Q222" s="28"/>
      <c r="R222" s="28"/>
      <c r="S222" s="28"/>
      <c r="T222" s="28"/>
      <c r="U222" s="28"/>
      <c r="V222" s="28"/>
      <c r="W222" s="28"/>
      <c r="X222" s="28"/>
      <c r="Y222" s="28"/>
      <c r="Z222" s="28"/>
      <c r="AA222" s="28"/>
      <c r="AB222" s="28"/>
    </row>
    <row r="223" spans="7:28" hidden="1" x14ac:dyDescent="0.2">
      <c r="H223" s="62"/>
      <c r="I223" s="28"/>
      <c r="J223" s="28"/>
      <c r="K223" s="28"/>
      <c r="L223" s="28"/>
      <c r="M223" s="28"/>
      <c r="N223" s="28"/>
      <c r="O223" s="28"/>
      <c r="P223" s="28"/>
      <c r="Q223" s="28"/>
      <c r="R223" s="28"/>
      <c r="S223" s="28"/>
      <c r="T223" s="28"/>
      <c r="U223" s="28"/>
      <c r="V223" s="28"/>
      <c r="W223" s="28"/>
      <c r="X223" s="28"/>
      <c r="Y223" s="28"/>
      <c r="Z223" s="28"/>
      <c r="AA223" s="28"/>
      <c r="AB223" s="28"/>
    </row>
    <row r="224" spans="7:28" hidden="1" x14ac:dyDescent="0.2">
      <c r="H224" s="62"/>
      <c r="I224" s="28"/>
      <c r="J224" s="28"/>
      <c r="K224" s="28"/>
      <c r="L224" s="28"/>
      <c r="M224" s="28"/>
      <c r="N224" s="28"/>
      <c r="O224" s="28"/>
      <c r="P224" s="28"/>
      <c r="Q224" s="28"/>
      <c r="R224" s="28"/>
      <c r="S224" s="28"/>
      <c r="T224" s="28"/>
      <c r="U224" s="28"/>
      <c r="V224" s="28"/>
      <c r="W224" s="28"/>
      <c r="X224" s="28"/>
      <c r="Y224" s="28"/>
      <c r="Z224" s="28"/>
      <c r="AA224" s="28"/>
      <c r="AB224" s="28"/>
    </row>
    <row r="225" spans="8:28" hidden="1" x14ac:dyDescent="0.2">
      <c r="H225" s="62"/>
      <c r="I225" s="28"/>
      <c r="J225" s="28"/>
      <c r="K225" s="28"/>
      <c r="L225" s="28"/>
      <c r="M225" s="28"/>
      <c r="N225" s="28"/>
      <c r="O225" s="28"/>
      <c r="P225" s="28"/>
      <c r="Q225" s="28"/>
      <c r="R225" s="28"/>
      <c r="S225" s="28"/>
      <c r="T225" s="28"/>
      <c r="U225" s="28"/>
      <c r="V225" s="28"/>
      <c r="W225" s="28"/>
      <c r="X225" s="28"/>
      <c r="Y225" s="28"/>
      <c r="Z225" s="28"/>
      <c r="AA225" s="28"/>
      <c r="AB225" s="28"/>
    </row>
    <row r="226" spans="8:28" hidden="1" x14ac:dyDescent="0.2">
      <c r="H226" s="62"/>
      <c r="I226" s="28"/>
      <c r="J226" s="28"/>
      <c r="K226" s="28"/>
      <c r="L226" s="28"/>
      <c r="M226" s="28"/>
      <c r="N226" s="28"/>
      <c r="O226" s="28"/>
      <c r="P226" s="28"/>
      <c r="Q226" s="28"/>
      <c r="R226" s="28"/>
      <c r="S226" s="28"/>
      <c r="T226" s="28"/>
      <c r="U226" s="28"/>
      <c r="V226" s="28"/>
      <c r="W226" s="28"/>
      <c r="X226" s="28"/>
      <c r="Y226" s="28"/>
      <c r="Z226" s="28"/>
      <c r="AA226" s="28"/>
      <c r="AB226" s="28"/>
    </row>
    <row r="227" spans="8:28" hidden="1" x14ac:dyDescent="0.2">
      <c r="H227" s="62"/>
      <c r="I227" s="28"/>
      <c r="J227" s="28"/>
      <c r="K227" s="28"/>
      <c r="L227" s="28"/>
      <c r="M227" s="28"/>
      <c r="N227" s="28"/>
      <c r="O227" s="28"/>
      <c r="P227" s="28"/>
      <c r="Q227" s="28"/>
      <c r="R227" s="28"/>
      <c r="S227" s="28"/>
      <c r="T227" s="28"/>
      <c r="U227" s="28"/>
      <c r="V227" s="28"/>
      <c r="W227" s="28"/>
      <c r="X227" s="28"/>
      <c r="Y227" s="28"/>
      <c r="Z227" s="28"/>
      <c r="AA227" s="28"/>
      <c r="AB227" s="28"/>
    </row>
    <row r="228" spans="8:28" hidden="1" x14ac:dyDescent="0.2">
      <c r="H228" s="62"/>
      <c r="I228" s="28"/>
      <c r="J228" s="28"/>
      <c r="K228" s="28"/>
      <c r="L228" s="28"/>
      <c r="M228" s="28"/>
      <c r="N228" s="28"/>
      <c r="O228" s="28"/>
      <c r="P228" s="28"/>
      <c r="Q228" s="28"/>
      <c r="R228" s="28"/>
      <c r="S228" s="28"/>
      <c r="T228" s="28"/>
      <c r="U228" s="28"/>
      <c r="V228" s="28"/>
      <c r="W228" s="28"/>
      <c r="X228" s="28"/>
      <c r="Y228" s="28"/>
      <c r="Z228" s="28"/>
      <c r="AA228" s="28"/>
      <c r="AB228" s="28"/>
    </row>
    <row r="229" spans="8:28" hidden="1" x14ac:dyDescent="0.2">
      <c r="H229" s="62"/>
      <c r="I229" s="28"/>
      <c r="J229" s="28"/>
      <c r="K229" s="28"/>
      <c r="L229" s="28"/>
      <c r="M229" s="28"/>
      <c r="N229" s="28"/>
      <c r="O229" s="28"/>
      <c r="P229" s="28"/>
      <c r="Q229" s="28"/>
      <c r="R229" s="28"/>
      <c r="S229" s="28"/>
      <c r="T229" s="28"/>
      <c r="U229" s="28"/>
      <c r="V229" s="28"/>
      <c r="W229" s="28"/>
      <c r="X229" s="28"/>
      <c r="Y229" s="28"/>
      <c r="Z229" s="28"/>
      <c r="AA229" s="28"/>
      <c r="AB229" s="28"/>
    </row>
    <row r="230" spans="8:28" hidden="1" x14ac:dyDescent="0.2">
      <c r="H230" s="62"/>
      <c r="I230" s="28"/>
      <c r="J230" s="28"/>
      <c r="K230" s="28"/>
      <c r="L230" s="28"/>
      <c r="M230" s="28"/>
      <c r="N230" s="28"/>
      <c r="O230" s="28"/>
      <c r="P230" s="28"/>
      <c r="Q230" s="28"/>
      <c r="R230" s="28"/>
      <c r="S230" s="28"/>
      <c r="T230" s="28"/>
      <c r="U230" s="28"/>
      <c r="V230" s="28"/>
      <c r="W230" s="28"/>
      <c r="X230" s="28"/>
      <c r="Y230" s="28"/>
      <c r="Z230" s="28"/>
      <c r="AA230" s="28"/>
      <c r="AB230" s="28"/>
    </row>
    <row r="231" spans="8:28" hidden="1" x14ac:dyDescent="0.2">
      <c r="H231" s="62"/>
      <c r="I231" s="28"/>
      <c r="J231" s="28"/>
      <c r="K231" s="28"/>
      <c r="L231" s="28"/>
      <c r="M231" s="28"/>
      <c r="N231" s="28"/>
      <c r="O231" s="28"/>
      <c r="P231" s="28"/>
      <c r="Q231" s="28"/>
      <c r="R231" s="28"/>
      <c r="S231" s="28"/>
      <c r="T231" s="28"/>
      <c r="U231" s="28"/>
      <c r="V231" s="28"/>
      <c r="W231" s="28"/>
      <c r="X231" s="28"/>
      <c r="Y231" s="28"/>
      <c r="Z231" s="28"/>
      <c r="AA231" s="28"/>
      <c r="AB231" s="28"/>
    </row>
    <row r="232" spans="8:28" hidden="1" x14ac:dyDescent="0.2">
      <c r="H232" s="62"/>
      <c r="I232" s="28"/>
      <c r="J232" s="28"/>
      <c r="K232" s="28"/>
      <c r="L232" s="28"/>
      <c r="M232" s="28"/>
      <c r="N232" s="28"/>
      <c r="O232" s="28"/>
      <c r="P232" s="28"/>
      <c r="Q232" s="28"/>
      <c r="R232" s="28"/>
      <c r="S232" s="28"/>
      <c r="T232" s="28"/>
      <c r="U232" s="28"/>
      <c r="V232" s="28"/>
      <c r="W232" s="28"/>
      <c r="X232" s="28"/>
      <c r="Y232" s="28"/>
      <c r="Z232" s="28"/>
      <c r="AA232" s="28"/>
      <c r="AB232" s="28"/>
    </row>
    <row r="233" spans="8:28" hidden="1" x14ac:dyDescent="0.2">
      <c r="H233" s="62"/>
      <c r="I233" s="28"/>
      <c r="J233" s="28"/>
      <c r="K233" s="28"/>
      <c r="L233" s="28"/>
      <c r="M233" s="28"/>
      <c r="N233" s="28"/>
      <c r="O233" s="28"/>
      <c r="P233" s="28"/>
      <c r="Q233" s="28"/>
      <c r="R233" s="28"/>
      <c r="S233" s="28"/>
      <c r="T233" s="28"/>
      <c r="U233" s="28"/>
      <c r="V233" s="28"/>
      <c r="W233" s="28"/>
      <c r="X233" s="28"/>
      <c r="Y233" s="28"/>
      <c r="Z233" s="28"/>
      <c r="AA233" s="28"/>
      <c r="AB233" s="28"/>
    </row>
    <row r="234" spans="8:28" hidden="1" x14ac:dyDescent="0.2">
      <c r="H234" s="62"/>
      <c r="I234" s="28"/>
      <c r="J234" s="28"/>
      <c r="K234" s="28"/>
      <c r="L234" s="28"/>
      <c r="M234" s="28"/>
      <c r="N234" s="28"/>
      <c r="O234" s="28"/>
      <c r="P234" s="28"/>
      <c r="Q234" s="28"/>
      <c r="R234" s="28"/>
      <c r="S234" s="28"/>
      <c r="T234" s="28"/>
      <c r="U234" s="28"/>
      <c r="V234" s="28"/>
      <c r="W234" s="28"/>
      <c r="X234" s="28"/>
      <c r="Y234" s="28"/>
      <c r="Z234" s="28"/>
      <c r="AA234" s="28"/>
      <c r="AB234" s="28"/>
    </row>
    <row r="235" spans="8:28" hidden="1" x14ac:dyDescent="0.2">
      <c r="H235" s="62"/>
      <c r="I235" s="28"/>
      <c r="J235" s="28"/>
      <c r="K235" s="28"/>
      <c r="L235" s="28"/>
      <c r="M235" s="28"/>
      <c r="N235" s="28"/>
      <c r="O235" s="28"/>
      <c r="P235" s="28"/>
      <c r="Q235" s="28"/>
      <c r="R235" s="28"/>
      <c r="S235" s="28"/>
      <c r="T235" s="28"/>
      <c r="U235" s="28"/>
      <c r="V235" s="28"/>
      <c r="W235" s="28"/>
      <c r="X235" s="28"/>
      <c r="Y235" s="28"/>
      <c r="Z235" s="28"/>
      <c r="AA235" s="28"/>
      <c r="AB235" s="28"/>
    </row>
    <row r="236" spans="8:28" hidden="1" x14ac:dyDescent="0.2">
      <c r="H236" s="62"/>
      <c r="I236" s="28"/>
      <c r="J236" s="28"/>
      <c r="K236" s="28"/>
      <c r="L236" s="28"/>
      <c r="M236" s="28"/>
      <c r="N236" s="28"/>
      <c r="O236" s="28"/>
      <c r="P236" s="28"/>
      <c r="Q236" s="28"/>
      <c r="R236" s="28"/>
      <c r="S236" s="28"/>
      <c r="T236" s="28"/>
      <c r="U236" s="28"/>
      <c r="V236" s="28"/>
      <c r="W236" s="28"/>
      <c r="X236" s="28"/>
      <c r="Y236" s="28"/>
      <c r="Z236" s="28"/>
      <c r="AA236" s="28"/>
      <c r="AB236" s="28"/>
    </row>
    <row r="237" spans="8:28" hidden="1" x14ac:dyDescent="0.2">
      <c r="H237" s="62"/>
      <c r="I237" s="28"/>
      <c r="J237" s="28"/>
      <c r="K237" s="28"/>
      <c r="L237" s="28"/>
      <c r="M237" s="28"/>
      <c r="N237" s="28"/>
      <c r="O237" s="28"/>
      <c r="P237" s="28"/>
      <c r="Q237" s="28"/>
      <c r="R237" s="28"/>
      <c r="S237" s="28"/>
      <c r="T237" s="28"/>
      <c r="U237" s="28"/>
      <c r="V237" s="28"/>
      <c r="W237" s="28"/>
      <c r="X237" s="28"/>
      <c r="Y237" s="28"/>
      <c r="Z237" s="28"/>
      <c r="AA237" s="28"/>
      <c r="AB237" s="28"/>
    </row>
    <row r="238" spans="8:28" hidden="1" x14ac:dyDescent="0.2">
      <c r="H238" s="62"/>
      <c r="I238" s="28"/>
      <c r="J238" s="28"/>
      <c r="K238" s="28"/>
      <c r="L238" s="28"/>
      <c r="M238" s="28"/>
      <c r="N238" s="28"/>
      <c r="O238" s="28"/>
      <c r="P238" s="28"/>
      <c r="Q238" s="28"/>
      <c r="R238" s="28"/>
      <c r="S238" s="28"/>
      <c r="T238" s="28"/>
      <c r="U238" s="28"/>
      <c r="V238" s="28"/>
      <c r="W238" s="28"/>
      <c r="X238" s="28"/>
      <c r="Y238" s="28"/>
      <c r="Z238" s="28"/>
      <c r="AA238" s="28"/>
      <c r="AB238" s="28"/>
    </row>
    <row r="239" spans="8:28" hidden="1" x14ac:dyDescent="0.2">
      <c r="H239" s="62"/>
      <c r="I239" s="28"/>
      <c r="J239" s="28"/>
      <c r="K239" s="28"/>
      <c r="L239" s="28"/>
      <c r="M239" s="28"/>
      <c r="N239" s="28"/>
      <c r="O239" s="28"/>
      <c r="P239" s="28"/>
      <c r="Q239" s="28"/>
      <c r="R239" s="28"/>
      <c r="S239" s="28"/>
      <c r="T239" s="28"/>
      <c r="U239" s="28"/>
      <c r="V239" s="28"/>
      <c r="W239" s="28"/>
      <c r="X239" s="28"/>
      <c r="Y239" s="28"/>
      <c r="Z239" s="28"/>
      <c r="AA239" s="28"/>
      <c r="AB239" s="28"/>
    </row>
    <row r="240" spans="8:28" hidden="1" x14ac:dyDescent="0.2">
      <c r="H240" s="62"/>
      <c r="I240" s="28"/>
      <c r="J240" s="28"/>
      <c r="K240" s="28"/>
      <c r="L240" s="28"/>
      <c r="M240" s="28"/>
      <c r="N240" s="28"/>
      <c r="O240" s="28"/>
      <c r="P240" s="28"/>
      <c r="Q240" s="28"/>
      <c r="R240" s="28"/>
      <c r="S240" s="28"/>
      <c r="T240" s="28"/>
      <c r="U240" s="28"/>
      <c r="V240" s="28"/>
      <c r="W240" s="28"/>
      <c r="X240" s="28"/>
      <c r="Y240" s="28"/>
      <c r="Z240" s="28"/>
      <c r="AA240" s="28"/>
      <c r="AB240" s="28"/>
    </row>
    <row r="241" spans="7:28" hidden="1" x14ac:dyDescent="0.2">
      <c r="H241" s="62"/>
      <c r="I241" s="28"/>
      <c r="J241" s="28"/>
      <c r="K241" s="28"/>
      <c r="L241" s="28"/>
      <c r="M241" s="28"/>
      <c r="N241" s="28"/>
      <c r="O241" s="28"/>
      <c r="P241" s="28"/>
      <c r="Q241" s="28"/>
      <c r="R241" s="28"/>
      <c r="S241" s="28"/>
      <c r="T241" s="28"/>
      <c r="U241" s="28"/>
      <c r="V241" s="28"/>
      <c r="W241" s="28"/>
      <c r="X241" s="28"/>
      <c r="Y241" s="28"/>
      <c r="Z241" s="28"/>
      <c r="AA241" s="28"/>
      <c r="AB241" s="28"/>
    </row>
    <row r="242" spans="7:28" hidden="1" x14ac:dyDescent="0.2">
      <c r="H242" s="62"/>
      <c r="I242" s="28"/>
      <c r="J242" s="28"/>
      <c r="K242" s="28"/>
      <c r="L242" s="28"/>
      <c r="M242" s="28"/>
      <c r="N242" s="28"/>
      <c r="O242" s="28"/>
      <c r="P242" s="28"/>
      <c r="Q242" s="28"/>
      <c r="R242" s="28"/>
      <c r="S242" s="28"/>
      <c r="T242" s="28"/>
      <c r="U242" s="28"/>
      <c r="V242" s="28"/>
      <c r="W242" s="28"/>
      <c r="X242" s="28"/>
      <c r="Y242" s="28"/>
      <c r="Z242" s="28"/>
      <c r="AA242" s="28"/>
      <c r="AB242" s="28"/>
    </row>
    <row r="243" spans="7:28" hidden="1" x14ac:dyDescent="0.2">
      <c r="H243" s="62"/>
      <c r="I243" s="28"/>
      <c r="J243" s="28"/>
      <c r="K243" s="28"/>
      <c r="L243" s="28"/>
      <c r="M243" s="28"/>
      <c r="N243" s="28"/>
      <c r="O243" s="28"/>
      <c r="P243" s="28"/>
      <c r="Q243" s="28"/>
      <c r="R243" s="28"/>
      <c r="S243" s="28"/>
      <c r="T243" s="28"/>
      <c r="U243" s="28"/>
      <c r="V243" s="28"/>
      <c r="W243" s="28"/>
      <c r="X243" s="28"/>
      <c r="Y243" s="28"/>
      <c r="Z243" s="28"/>
      <c r="AA243" s="28"/>
      <c r="AB243" s="28"/>
    </row>
    <row r="244" spans="7:28" hidden="1" x14ac:dyDescent="0.2">
      <c r="H244" s="62"/>
      <c r="I244" s="28"/>
      <c r="J244" s="28"/>
      <c r="K244" s="28"/>
      <c r="L244" s="28"/>
      <c r="M244" s="28"/>
      <c r="N244" s="28"/>
      <c r="O244" s="28"/>
      <c r="P244" s="28"/>
      <c r="Q244" s="28"/>
      <c r="R244" s="28"/>
      <c r="S244" s="28"/>
      <c r="T244" s="28"/>
      <c r="U244" s="28"/>
      <c r="V244" s="28"/>
      <c r="W244" s="28"/>
      <c r="X244" s="28"/>
      <c r="Y244" s="28"/>
      <c r="Z244" s="28"/>
      <c r="AA244" s="28"/>
      <c r="AB244" s="28"/>
    </row>
    <row r="245" spans="7:28" hidden="1" x14ac:dyDescent="0.2">
      <c r="H245" s="62"/>
      <c r="I245" s="28"/>
      <c r="J245" s="28"/>
      <c r="K245" s="28"/>
      <c r="L245" s="28"/>
      <c r="M245" s="28"/>
      <c r="N245" s="28"/>
      <c r="O245" s="28"/>
      <c r="P245" s="28"/>
      <c r="Q245" s="28"/>
      <c r="R245" s="28"/>
      <c r="S245" s="28"/>
      <c r="T245" s="28"/>
      <c r="U245" s="28"/>
      <c r="V245" s="28"/>
      <c r="W245" s="28"/>
      <c r="X245" s="28"/>
      <c r="Y245" s="28"/>
      <c r="Z245" s="28"/>
      <c r="AA245" s="28"/>
      <c r="AB245" s="28"/>
    </row>
    <row r="246" spans="7:28" hidden="1" x14ac:dyDescent="0.2">
      <c r="G246" s="61"/>
      <c r="H246" s="62"/>
      <c r="I246" s="28"/>
      <c r="J246" s="28"/>
      <c r="K246" s="28"/>
      <c r="L246" s="28"/>
      <c r="M246" s="28"/>
      <c r="N246" s="28"/>
      <c r="O246" s="28"/>
      <c r="P246" s="28"/>
      <c r="Q246" s="28"/>
      <c r="R246" s="28"/>
      <c r="S246" s="28"/>
      <c r="T246" s="28"/>
      <c r="U246" s="28"/>
      <c r="V246" s="28"/>
      <c r="W246" s="28"/>
      <c r="X246" s="28"/>
      <c r="Y246" s="28"/>
      <c r="Z246" s="28"/>
      <c r="AA246" s="28"/>
      <c r="AB246" s="28"/>
    </row>
    <row r="247" spans="7:28" hidden="1" x14ac:dyDescent="0.2">
      <c r="G247" s="61"/>
      <c r="H247" s="62"/>
      <c r="I247" s="28"/>
      <c r="J247" s="28"/>
      <c r="K247" s="28"/>
      <c r="L247" s="28"/>
      <c r="M247" s="28"/>
      <c r="N247" s="28"/>
      <c r="O247" s="28"/>
      <c r="P247" s="28"/>
      <c r="Q247" s="28"/>
      <c r="R247" s="28"/>
      <c r="S247" s="28"/>
      <c r="T247" s="28"/>
      <c r="U247" s="28"/>
      <c r="V247" s="28"/>
      <c r="W247" s="28"/>
      <c r="X247" s="28"/>
      <c r="Y247" s="28"/>
      <c r="Z247" s="28"/>
      <c r="AA247" s="28"/>
      <c r="AB247" s="28"/>
    </row>
    <row r="248" spans="7:28" hidden="1" x14ac:dyDescent="0.2">
      <c r="G248" s="61"/>
      <c r="H248" s="62"/>
      <c r="I248" s="28"/>
      <c r="J248" s="28"/>
      <c r="K248" s="28"/>
      <c r="L248" s="28"/>
      <c r="M248" s="28"/>
      <c r="N248" s="28"/>
      <c r="O248" s="28"/>
      <c r="P248" s="28"/>
      <c r="Q248" s="28"/>
      <c r="R248" s="28"/>
      <c r="S248" s="28"/>
      <c r="T248" s="28"/>
      <c r="U248" s="28"/>
      <c r="V248" s="28"/>
      <c r="W248" s="28"/>
      <c r="X248" s="28"/>
      <c r="Y248" s="28"/>
      <c r="Z248" s="28"/>
      <c r="AA248" s="28"/>
      <c r="AB248" s="28"/>
    </row>
    <row r="249" spans="7:28" hidden="1" x14ac:dyDescent="0.2">
      <c r="G249" s="61"/>
      <c r="H249" s="62"/>
      <c r="I249" s="28"/>
      <c r="J249" s="28"/>
      <c r="K249" s="28"/>
      <c r="L249" s="28"/>
      <c r="M249" s="28"/>
      <c r="N249" s="28"/>
      <c r="O249" s="28"/>
      <c r="P249" s="28"/>
      <c r="Q249" s="28"/>
      <c r="R249" s="28"/>
      <c r="S249" s="28"/>
      <c r="T249" s="28"/>
      <c r="U249" s="28"/>
      <c r="V249" s="28"/>
      <c r="W249" s="28"/>
      <c r="X249" s="28"/>
      <c r="Y249" s="28"/>
      <c r="Z249" s="28"/>
      <c r="AA249" s="28"/>
      <c r="AB249" s="28"/>
    </row>
    <row r="250" spans="7:28" hidden="1" x14ac:dyDescent="0.2">
      <c r="G250" s="61"/>
      <c r="H250" s="62"/>
      <c r="I250" s="28"/>
      <c r="J250" s="28"/>
      <c r="K250" s="28"/>
      <c r="L250" s="28"/>
      <c r="M250" s="28"/>
      <c r="N250" s="28"/>
      <c r="O250" s="28"/>
      <c r="P250" s="28"/>
      <c r="Q250" s="28"/>
      <c r="R250" s="28"/>
      <c r="S250" s="28"/>
      <c r="T250" s="28"/>
      <c r="U250" s="28"/>
      <c r="V250" s="28"/>
      <c r="W250" s="28"/>
      <c r="X250" s="28"/>
      <c r="Y250" s="28"/>
      <c r="Z250" s="28"/>
      <c r="AA250" s="28"/>
      <c r="AB250" s="28"/>
    </row>
    <row r="251" spans="7:28" hidden="1" x14ac:dyDescent="0.2">
      <c r="G251" s="61"/>
      <c r="H251" s="62"/>
      <c r="I251" s="28"/>
      <c r="J251" s="28"/>
      <c r="K251" s="28"/>
      <c r="L251" s="28"/>
      <c r="M251" s="28"/>
      <c r="N251" s="28"/>
      <c r="O251" s="28"/>
      <c r="P251" s="28"/>
      <c r="Q251" s="28"/>
      <c r="R251" s="28"/>
      <c r="S251" s="28"/>
      <c r="T251" s="28"/>
      <c r="U251" s="28"/>
      <c r="V251" s="28"/>
      <c r="W251" s="28"/>
      <c r="X251" s="28"/>
      <c r="Y251" s="28"/>
      <c r="Z251" s="28"/>
      <c r="AA251" s="28"/>
      <c r="AB251" s="28"/>
    </row>
    <row r="252" spans="7:28" hidden="1" x14ac:dyDescent="0.2">
      <c r="G252" s="61"/>
      <c r="H252" s="62"/>
      <c r="I252" s="28"/>
      <c r="J252" s="28"/>
      <c r="K252" s="28"/>
      <c r="L252" s="28"/>
      <c r="M252" s="28"/>
      <c r="N252" s="28"/>
      <c r="O252" s="28"/>
      <c r="P252" s="28"/>
      <c r="Q252" s="28"/>
      <c r="R252" s="28"/>
      <c r="S252" s="28"/>
      <c r="T252" s="28"/>
      <c r="U252" s="28"/>
      <c r="V252" s="28"/>
      <c r="W252" s="28"/>
      <c r="X252" s="28"/>
      <c r="Y252" s="28"/>
      <c r="Z252" s="28"/>
      <c r="AA252" s="28"/>
      <c r="AB252" s="28"/>
    </row>
    <row r="253" spans="7:28" hidden="1" x14ac:dyDescent="0.2">
      <c r="G253" s="61"/>
      <c r="H253" s="62"/>
      <c r="I253" s="28"/>
      <c r="J253" s="28"/>
      <c r="K253" s="28"/>
      <c r="L253" s="28"/>
      <c r="M253" s="28"/>
      <c r="N253" s="28"/>
      <c r="O253" s="28"/>
      <c r="P253" s="28"/>
      <c r="Q253" s="28"/>
      <c r="R253" s="28"/>
      <c r="S253" s="28"/>
      <c r="T253" s="28"/>
      <c r="U253" s="28"/>
      <c r="V253" s="28"/>
      <c r="W253" s="28"/>
      <c r="X253" s="28"/>
      <c r="Y253" s="28"/>
      <c r="Z253" s="28"/>
      <c r="AA253" s="28"/>
      <c r="AB253" s="28"/>
    </row>
    <row r="254" spans="7:28" hidden="1" x14ac:dyDescent="0.2">
      <c r="G254" s="61"/>
      <c r="H254" s="62"/>
      <c r="I254" s="28"/>
      <c r="J254" s="28"/>
      <c r="K254" s="28"/>
      <c r="L254" s="28"/>
      <c r="M254" s="28"/>
      <c r="N254" s="28"/>
      <c r="O254" s="28"/>
      <c r="P254" s="28"/>
      <c r="Q254" s="28"/>
      <c r="R254" s="28"/>
      <c r="S254" s="28"/>
      <c r="T254" s="28"/>
      <c r="U254" s="28"/>
      <c r="V254" s="28"/>
      <c r="W254" s="28"/>
      <c r="X254" s="28"/>
      <c r="Y254" s="28"/>
      <c r="Z254" s="28"/>
      <c r="AA254" s="28"/>
      <c r="AB254" s="28"/>
    </row>
    <row r="255" spans="7:28" hidden="1" x14ac:dyDescent="0.2">
      <c r="G255" s="61"/>
      <c r="H255" s="62"/>
      <c r="I255" s="28"/>
      <c r="J255" s="28"/>
      <c r="K255" s="28"/>
      <c r="L255" s="28"/>
      <c r="M255" s="28"/>
      <c r="N255" s="28"/>
      <c r="O255" s="28"/>
      <c r="P255" s="28"/>
      <c r="Q255" s="28"/>
      <c r="R255" s="28"/>
      <c r="S255" s="28"/>
      <c r="T255" s="28"/>
      <c r="U255" s="28"/>
      <c r="V255" s="28"/>
      <c r="W255" s="28"/>
      <c r="X255" s="28"/>
      <c r="Y255" s="28"/>
      <c r="Z255" s="28"/>
      <c r="AA255" s="28"/>
      <c r="AB255" s="28"/>
    </row>
    <row r="256" spans="7:28" hidden="1" x14ac:dyDescent="0.2">
      <c r="G256" s="61"/>
      <c r="H256" s="62"/>
      <c r="I256" s="28"/>
      <c r="J256" s="28"/>
      <c r="K256" s="28"/>
      <c r="L256" s="28"/>
      <c r="M256" s="28"/>
      <c r="N256" s="28"/>
      <c r="O256" s="28"/>
      <c r="P256" s="28"/>
      <c r="Q256" s="28"/>
      <c r="R256" s="28"/>
      <c r="S256" s="28"/>
      <c r="T256" s="28"/>
      <c r="U256" s="28"/>
      <c r="V256" s="28"/>
      <c r="W256" s="28"/>
      <c r="X256" s="28"/>
      <c r="Y256" s="28"/>
      <c r="Z256" s="28"/>
      <c r="AA256" s="28"/>
      <c r="AB256" s="28"/>
    </row>
    <row r="257" spans="7:28" hidden="1" x14ac:dyDescent="0.2">
      <c r="G257" s="61"/>
      <c r="H257" s="62"/>
      <c r="I257" s="28"/>
      <c r="J257" s="28"/>
      <c r="K257" s="28"/>
      <c r="L257" s="28"/>
      <c r="M257" s="28"/>
      <c r="N257" s="28"/>
      <c r="O257" s="28"/>
      <c r="P257" s="28"/>
      <c r="Q257" s="28"/>
      <c r="R257" s="28"/>
      <c r="S257" s="28"/>
      <c r="T257" s="28"/>
      <c r="U257" s="28"/>
      <c r="V257" s="28"/>
      <c r="W257" s="28"/>
      <c r="X257" s="28"/>
      <c r="Y257" s="28"/>
      <c r="Z257" s="28"/>
      <c r="AA257" s="28"/>
      <c r="AB257" s="28"/>
    </row>
    <row r="258" spans="7:28" hidden="1" x14ac:dyDescent="0.2">
      <c r="G258" s="61"/>
      <c r="H258" s="62"/>
      <c r="I258" s="28"/>
      <c r="J258" s="28"/>
      <c r="K258" s="28"/>
      <c r="L258" s="28"/>
      <c r="M258" s="28"/>
      <c r="N258" s="28"/>
      <c r="O258" s="28"/>
      <c r="P258" s="28"/>
      <c r="Q258" s="28"/>
      <c r="R258" s="28"/>
      <c r="S258" s="28"/>
      <c r="T258" s="28"/>
      <c r="U258" s="28"/>
      <c r="V258" s="28"/>
      <c r="W258" s="28"/>
      <c r="X258" s="28"/>
      <c r="Y258" s="28"/>
      <c r="Z258" s="28"/>
      <c r="AA258" s="28"/>
      <c r="AB258" s="28"/>
    </row>
    <row r="259" spans="7:28" hidden="1" x14ac:dyDescent="0.2">
      <c r="G259" s="61"/>
      <c r="H259" s="62"/>
      <c r="I259" s="28"/>
      <c r="J259" s="28"/>
      <c r="K259" s="28"/>
      <c r="L259" s="28"/>
      <c r="M259" s="28"/>
      <c r="N259" s="28"/>
      <c r="O259" s="28"/>
      <c r="P259" s="28"/>
      <c r="Q259" s="28"/>
      <c r="R259" s="28"/>
      <c r="S259" s="28"/>
      <c r="T259" s="28"/>
      <c r="U259" s="28"/>
      <c r="V259" s="28"/>
      <c r="W259" s="28"/>
      <c r="X259" s="28"/>
      <c r="Y259" s="28"/>
      <c r="Z259" s="28"/>
      <c r="AA259" s="28"/>
      <c r="AB259" s="28"/>
    </row>
    <row r="260" spans="7:28" hidden="1" x14ac:dyDescent="0.2">
      <c r="G260" s="61"/>
      <c r="H260" s="62"/>
      <c r="I260" s="28"/>
      <c r="J260" s="28"/>
      <c r="K260" s="28"/>
      <c r="L260" s="28"/>
      <c r="M260" s="28"/>
      <c r="N260" s="28"/>
      <c r="O260" s="28"/>
      <c r="P260" s="28"/>
      <c r="Q260" s="28"/>
      <c r="R260" s="28"/>
      <c r="S260" s="28"/>
      <c r="T260" s="28"/>
      <c r="U260" s="28"/>
      <c r="V260" s="28"/>
      <c r="W260" s="28"/>
      <c r="X260" s="28"/>
      <c r="Y260" s="28"/>
      <c r="Z260" s="28"/>
      <c r="AA260" s="28"/>
      <c r="AB260" s="28"/>
    </row>
    <row r="261" spans="7:28" hidden="1" x14ac:dyDescent="0.2">
      <c r="G261" s="61"/>
      <c r="H261" s="62"/>
      <c r="I261" s="28"/>
      <c r="J261" s="28"/>
      <c r="K261" s="28"/>
      <c r="L261" s="28"/>
      <c r="M261" s="28"/>
      <c r="N261" s="28"/>
      <c r="O261" s="28"/>
      <c r="P261" s="28"/>
      <c r="Q261" s="28"/>
      <c r="R261" s="28"/>
      <c r="S261" s="28"/>
      <c r="T261" s="28"/>
      <c r="U261" s="28"/>
      <c r="V261" s="28"/>
      <c r="W261" s="28"/>
      <c r="X261" s="28"/>
      <c r="Y261" s="28"/>
      <c r="Z261" s="28"/>
      <c r="AA261" s="28"/>
      <c r="AB261" s="28"/>
    </row>
    <row r="262" spans="7:28" hidden="1" x14ac:dyDescent="0.2">
      <c r="G262" s="61"/>
      <c r="H262" s="62"/>
      <c r="I262" s="28"/>
      <c r="J262" s="28"/>
      <c r="K262" s="28"/>
      <c r="L262" s="28"/>
      <c r="M262" s="28"/>
      <c r="N262" s="28"/>
      <c r="O262" s="28"/>
      <c r="P262" s="28"/>
      <c r="Q262" s="28"/>
      <c r="R262" s="28"/>
      <c r="S262" s="28"/>
      <c r="T262" s="28"/>
      <c r="U262" s="28"/>
      <c r="V262" s="28"/>
      <c r="W262" s="28"/>
      <c r="X262" s="28"/>
      <c r="Y262" s="28"/>
      <c r="Z262" s="28"/>
      <c r="AA262" s="28"/>
      <c r="AB262" s="28"/>
    </row>
    <row r="263" spans="7:28" hidden="1" x14ac:dyDescent="0.2">
      <c r="G263" s="61"/>
      <c r="H263" s="62"/>
      <c r="I263" s="28"/>
      <c r="J263" s="28"/>
      <c r="K263" s="28"/>
      <c r="L263" s="28"/>
      <c r="M263" s="28"/>
      <c r="N263" s="28"/>
      <c r="O263" s="28"/>
      <c r="P263" s="28"/>
      <c r="Q263" s="28"/>
      <c r="R263" s="28"/>
      <c r="S263" s="28"/>
      <c r="T263" s="28"/>
      <c r="U263" s="28"/>
      <c r="V263" s="28"/>
      <c r="W263" s="28"/>
      <c r="X263" s="28"/>
      <c r="Y263" s="28"/>
      <c r="Z263" s="28"/>
      <c r="AA263" s="28"/>
      <c r="AB263" s="28"/>
    </row>
    <row r="264" spans="7:28" hidden="1" x14ac:dyDescent="0.2">
      <c r="G264" s="61"/>
      <c r="H264" s="62"/>
      <c r="I264" s="28"/>
      <c r="J264" s="28"/>
      <c r="K264" s="28"/>
      <c r="L264" s="28"/>
      <c r="M264" s="28"/>
      <c r="N264" s="28"/>
      <c r="O264" s="28"/>
      <c r="P264" s="28"/>
      <c r="Q264" s="28"/>
      <c r="R264" s="28"/>
      <c r="S264" s="28"/>
      <c r="T264" s="28"/>
      <c r="U264" s="28"/>
      <c r="V264" s="28"/>
      <c r="W264" s="28"/>
      <c r="X264" s="28"/>
      <c r="Y264" s="28"/>
      <c r="Z264" s="28"/>
      <c r="AA264" s="28"/>
      <c r="AB264" s="28"/>
    </row>
    <row r="265" spans="7:28" hidden="1" x14ac:dyDescent="0.2">
      <c r="G265" s="61"/>
      <c r="H265" s="62"/>
      <c r="I265" s="28"/>
      <c r="J265" s="28"/>
      <c r="K265" s="28"/>
      <c r="L265" s="28"/>
      <c r="M265" s="28"/>
      <c r="N265" s="28"/>
      <c r="O265" s="28"/>
      <c r="P265" s="28"/>
      <c r="Q265" s="28"/>
      <c r="R265" s="28"/>
      <c r="S265" s="28"/>
      <c r="T265" s="28"/>
      <c r="U265" s="28"/>
      <c r="V265" s="28"/>
      <c r="W265" s="28"/>
      <c r="X265" s="28"/>
      <c r="Y265" s="28"/>
      <c r="Z265" s="28"/>
      <c r="AA265" s="28"/>
      <c r="AB265" s="28"/>
    </row>
    <row r="266" spans="7:28" hidden="1" x14ac:dyDescent="0.2">
      <c r="G266" s="61"/>
      <c r="H266" s="62"/>
      <c r="I266" s="28"/>
      <c r="J266" s="28"/>
      <c r="K266" s="28"/>
      <c r="L266" s="28"/>
      <c r="M266" s="28"/>
      <c r="N266" s="28"/>
      <c r="O266" s="28"/>
      <c r="P266" s="28"/>
      <c r="Q266" s="28"/>
      <c r="R266" s="28"/>
      <c r="S266" s="28"/>
      <c r="T266" s="28"/>
      <c r="U266" s="28"/>
      <c r="V266" s="28"/>
      <c r="W266" s="28"/>
      <c r="X266" s="28"/>
      <c r="Y266" s="28"/>
      <c r="Z266" s="28"/>
      <c r="AA266" s="28"/>
      <c r="AB266" s="28"/>
    </row>
    <row r="267" spans="7:28" hidden="1" x14ac:dyDescent="0.2">
      <c r="G267" s="61"/>
      <c r="H267" s="62"/>
      <c r="I267" s="28"/>
      <c r="J267" s="28"/>
      <c r="K267" s="28"/>
      <c r="L267" s="28"/>
      <c r="M267" s="28"/>
      <c r="N267" s="28"/>
      <c r="O267" s="28"/>
      <c r="P267" s="28"/>
      <c r="Q267" s="28"/>
      <c r="R267" s="28"/>
      <c r="S267" s="28"/>
      <c r="T267" s="28"/>
      <c r="U267" s="28"/>
      <c r="V267" s="28"/>
      <c r="W267" s="28"/>
      <c r="X267" s="28"/>
      <c r="Y267" s="28"/>
      <c r="Z267" s="28"/>
      <c r="AA267" s="28"/>
      <c r="AB267" s="28"/>
    </row>
    <row r="268" spans="7:28" hidden="1" x14ac:dyDescent="0.2">
      <c r="G268" s="61"/>
      <c r="H268" s="62"/>
      <c r="I268" s="28"/>
      <c r="J268" s="28"/>
      <c r="K268" s="28"/>
      <c r="L268" s="28"/>
      <c r="M268" s="28"/>
      <c r="N268" s="28"/>
      <c r="O268" s="28"/>
      <c r="P268" s="28"/>
      <c r="Q268" s="28"/>
      <c r="R268" s="28"/>
      <c r="S268" s="28"/>
      <c r="T268" s="28"/>
      <c r="U268" s="28"/>
      <c r="V268" s="28"/>
      <c r="W268" s="28"/>
      <c r="X268" s="28"/>
      <c r="Y268" s="28"/>
      <c r="Z268" s="28"/>
      <c r="AA268" s="28"/>
      <c r="AB268" s="28"/>
    </row>
    <row r="269" spans="7:28" hidden="1" x14ac:dyDescent="0.2">
      <c r="G269" s="61"/>
      <c r="H269" s="62"/>
      <c r="I269" s="28"/>
      <c r="J269" s="28"/>
      <c r="K269" s="28"/>
      <c r="L269" s="28"/>
      <c r="M269" s="28"/>
      <c r="N269" s="28"/>
      <c r="O269" s="28"/>
      <c r="P269" s="28"/>
      <c r="Q269" s="28"/>
      <c r="R269" s="28"/>
      <c r="S269" s="28"/>
      <c r="T269" s="28"/>
      <c r="U269" s="28"/>
      <c r="V269" s="28"/>
      <c r="W269" s="28"/>
      <c r="X269" s="28"/>
      <c r="Y269" s="28"/>
      <c r="Z269" s="28"/>
      <c r="AA269" s="28"/>
      <c r="AB269" s="28"/>
    </row>
    <row r="270" spans="7:28" hidden="1" x14ac:dyDescent="0.2">
      <c r="G270" s="61"/>
      <c r="H270" s="62"/>
      <c r="I270" s="28"/>
      <c r="J270" s="28"/>
      <c r="K270" s="28"/>
      <c r="L270" s="28"/>
      <c r="M270" s="28"/>
      <c r="N270" s="28"/>
      <c r="O270" s="28"/>
      <c r="P270" s="28"/>
      <c r="Q270" s="28"/>
      <c r="R270" s="28"/>
      <c r="S270" s="28"/>
      <c r="T270" s="28"/>
      <c r="U270" s="28"/>
      <c r="V270" s="28"/>
      <c r="W270" s="28"/>
      <c r="X270" s="28"/>
      <c r="Y270" s="28"/>
      <c r="Z270" s="28"/>
      <c r="AA270" s="28"/>
      <c r="AB270" s="28"/>
    </row>
    <row r="271" spans="7:28" hidden="1" x14ac:dyDescent="0.2">
      <c r="G271" s="61"/>
      <c r="H271" s="62"/>
      <c r="I271" s="28"/>
      <c r="J271" s="28"/>
      <c r="K271" s="28"/>
      <c r="L271" s="28"/>
      <c r="M271" s="28"/>
      <c r="N271" s="28"/>
      <c r="O271" s="28"/>
      <c r="P271" s="28"/>
      <c r="Q271" s="28"/>
      <c r="R271" s="28"/>
      <c r="S271" s="28"/>
      <c r="T271" s="28"/>
      <c r="U271" s="28"/>
      <c r="V271" s="28"/>
      <c r="W271" s="28"/>
      <c r="X271" s="28"/>
      <c r="Y271" s="28"/>
      <c r="Z271" s="28"/>
      <c r="AA271" s="28"/>
      <c r="AB271" s="28"/>
    </row>
    <row r="272" spans="7:28" hidden="1" x14ac:dyDescent="0.2">
      <c r="G272" s="61"/>
      <c r="H272" s="62"/>
      <c r="I272" s="28"/>
      <c r="J272" s="28"/>
      <c r="K272" s="28"/>
      <c r="L272" s="28"/>
      <c r="M272" s="28"/>
      <c r="N272" s="28"/>
      <c r="O272" s="28"/>
      <c r="P272" s="28"/>
      <c r="Q272" s="28"/>
      <c r="R272" s="28"/>
      <c r="S272" s="28"/>
      <c r="T272" s="28"/>
      <c r="U272" s="28"/>
      <c r="V272" s="28"/>
      <c r="W272" s="28"/>
      <c r="X272" s="28"/>
      <c r="Y272" s="28"/>
      <c r="Z272" s="28"/>
      <c r="AA272" s="28"/>
      <c r="AB272" s="28"/>
    </row>
    <row r="273" spans="7:28" hidden="1" x14ac:dyDescent="0.2">
      <c r="G273" s="61"/>
      <c r="H273" s="62"/>
      <c r="I273" s="28"/>
      <c r="J273" s="28"/>
      <c r="K273" s="28"/>
      <c r="L273" s="28"/>
      <c r="M273" s="28"/>
      <c r="N273" s="28"/>
      <c r="O273" s="28"/>
      <c r="P273" s="28"/>
      <c r="Q273" s="28"/>
      <c r="R273" s="28"/>
      <c r="S273" s="28"/>
      <c r="T273" s="28"/>
      <c r="U273" s="28"/>
      <c r="V273" s="28"/>
      <c r="W273" s="28"/>
      <c r="X273" s="28"/>
      <c r="Y273" s="28"/>
      <c r="Z273" s="28"/>
      <c r="AA273" s="28"/>
      <c r="AB273" s="28"/>
    </row>
    <row r="274" spans="7:28" hidden="1" x14ac:dyDescent="0.2">
      <c r="G274" s="61"/>
      <c r="H274" s="62"/>
      <c r="I274" s="28"/>
      <c r="J274" s="28"/>
      <c r="K274" s="28"/>
      <c r="L274" s="28"/>
      <c r="M274" s="28"/>
      <c r="N274" s="28"/>
      <c r="O274" s="28"/>
      <c r="P274" s="28"/>
      <c r="Q274" s="28"/>
      <c r="R274" s="28"/>
      <c r="S274" s="28"/>
      <c r="T274" s="28"/>
      <c r="U274" s="28"/>
      <c r="V274" s="28"/>
      <c r="W274" s="28"/>
      <c r="X274" s="28"/>
      <c r="Y274" s="28"/>
      <c r="Z274" s="28"/>
      <c r="AA274" s="28"/>
      <c r="AB274" s="28"/>
    </row>
    <row r="275" spans="7:28" hidden="1" x14ac:dyDescent="0.2">
      <c r="G275" s="61"/>
      <c r="H275" s="62"/>
      <c r="I275" s="28"/>
      <c r="J275" s="28"/>
      <c r="K275" s="28"/>
      <c r="L275" s="28"/>
      <c r="M275" s="28"/>
      <c r="N275" s="28"/>
      <c r="O275" s="28"/>
      <c r="P275" s="28"/>
      <c r="Q275" s="28"/>
      <c r="R275" s="28"/>
      <c r="S275" s="28"/>
      <c r="T275" s="28"/>
      <c r="U275" s="28"/>
      <c r="V275" s="28"/>
      <c r="W275" s="28"/>
      <c r="X275" s="28"/>
      <c r="Y275" s="28"/>
      <c r="Z275" s="28"/>
      <c r="AA275" s="28"/>
      <c r="AB275" s="28"/>
    </row>
    <row r="276" spans="7:28" hidden="1" x14ac:dyDescent="0.2">
      <c r="G276" s="61"/>
      <c r="H276" s="62"/>
      <c r="I276" s="28"/>
      <c r="J276" s="28"/>
      <c r="K276" s="28"/>
      <c r="L276" s="28"/>
      <c r="M276" s="28"/>
      <c r="N276" s="28"/>
      <c r="O276" s="28"/>
      <c r="P276" s="28"/>
      <c r="Q276" s="28"/>
      <c r="R276" s="28"/>
      <c r="S276" s="28"/>
      <c r="T276" s="28"/>
      <c r="U276" s="28"/>
      <c r="V276" s="28"/>
      <c r="W276" s="28"/>
      <c r="X276" s="28"/>
      <c r="Y276" s="28"/>
      <c r="Z276" s="28"/>
      <c r="AA276" s="28"/>
      <c r="AB276" s="28"/>
    </row>
    <row r="277" spans="7:28" hidden="1" x14ac:dyDescent="0.2">
      <c r="G277" s="61"/>
      <c r="H277" s="62"/>
      <c r="I277" s="28"/>
      <c r="J277" s="28"/>
      <c r="K277" s="28"/>
      <c r="L277" s="28"/>
      <c r="M277" s="28"/>
      <c r="N277" s="28"/>
      <c r="O277" s="28"/>
      <c r="P277" s="28"/>
      <c r="Q277" s="28"/>
      <c r="R277" s="28"/>
      <c r="S277" s="28"/>
      <c r="T277" s="28"/>
      <c r="U277" s="28"/>
      <c r="V277" s="28"/>
      <c r="W277" s="28"/>
      <c r="X277" s="28"/>
      <c r="Y277" s="28"/>
      <c r="Z277" s="28"/>
      <c r="AA277" s="28"/>
      <c r="AB277" s="28"/>
    </row>
    <row r="278" spans="7:28" hidden="1" x14ac:dyDescent="0.2">
      <c r="G278" s="61"/>
      <c r="H278" s="62"/>
      <c r="I278" s="28"/>
      <c r="J278" s="28"/>
      <c r="K278" s="28"/>
      <c r="L278" s="28"/>
      <c r="M278" s="28"/>
      <c r="N278" s="28"/>
      <c r="O278" s="28"/>
      <c r="P278" s="28"/>
      <c r="Q278" s="28"/>
      <c r="R278" s="28"/>
      <c r="S278" s="28"/>
      <c r="T278" s="28"/>
      <c r="U278" s="28"/>
      <c r="V278" s="28"/>
      <c r="W278" s="28"/>
      <c r="X278" s="28"/>
      <c r="Y278" s="28"/>
      <c r="Z278" s="28"/>
      <c r="AA278" s="28"/>
      <c r="AB278" s="28"/>
    </row>
    <row r="279" spans="7:28" hidden="1" x14ac:dyDescent="0.2">
      <c r="G279" s="61"/>
      <c r="H279" s="62"/>
      <c r="I279" s="28"/>
      <c r="J279" s="28"/>
      <c r="K279" s="28"/>
      <c r="L279" s="28"/>
      <c r="M279" s="28"/>
      <c r="N279" s="28"/>
      <c r="O279" s="28"/>
      <c r="P279" s="28"/>
      <c r="Q279" s="28"/>
      <c r="R279" s="28"/>
      <c r="S279" s="28"/>
      <c r="T279" s="28"/>
      <c r="U279" s="28"/>
      <c r="V279" s="28"/>
      <c r="W279" s="28"/>
      <c r="X279" s="28"/>
      <c r="Y279" s="28"/>
      <c r="Z279" s="28"/>
      <c r="AA279" s="28"/>
      <c r="AB279" s="28"/>
    </row>
    <row r="280" spans="7:28" hidden="1" x14ac:dyDescent="0.2">
      <c r="H280" s="62"/>
      <c r="I280" s="28"/>
      <c r="J280" s="28"/>
      <c r="K280" s="28"/>
      <c r="L280" s="28"/>
      <c r="M280" s="28"/>
      <c r="N280" s="28"/>
      <c r="O280" s="28"/>
      <c r="P280" s="28"/>
      <c r="Q280" s="28"/>
      <c r="R280" s="28"/>
      <c r="S280" s="28"/>
      <c r="T280" s="28"/>
      <c r="U280" s="28"/>
      <c r="V280" s="28"/>
      <c r="W280" s="28"/>
      <c r="X280" s="28"/>
      <c r="Y280" s="28"/>
      <c r="Z280" s="28"/>
      <c r="AA280" s="28"/>
      <c r="AB280" s="28"/>
    </row>
    <row r="281" spans="7:28" hidden="1" x14ac:dyDescent="0.2">
      <c r="H281" s="62"/>
      <c r="I281" s="28"/>
      <c r="J281" s="28"/>
      <c r="K281" s="28"/>
      <c r="L281" s="28"/>
      <c r="M281" s="28"/>
      <c r="N281" s="28"/>
      <c r="O281" s="28"/>
      <c r="P281" s="28"/>
      <c r="Q281" s="28"/>
      <c r="R281" s="28"/>
      <c r="S281" s="28"/>
      <c r="T281" s="28"/>
      <c r="U281" s="28"/>
      <c r="V281" s="28"/>
      <c r="W281" s="28"/>
      <c r="X281" s="28"/>
      <c r="Y281" s="28"/>
      <c r="Z281" s="28"/>
      <c r="AA281" s="28"/>
      <c r="AB281" s="28"/>
    </row>
    <row r="282" spans="7:28" hidden="1" x14ac:dyDescent="0.2">
      <c r="H282" s="62"/>
      <c r="I282" s="28"/>
      <c r="J282" s="28"/>
      <c r="K282" s="28"/>
      <c r="L282" s="28"/>
      <c r="M282" s="28"/>
      <c r="N282" s="28"/>
      <c r="O282" s="28"/>
      <c r="P282" s="28"/>
      <c r="Q282" s="28"/>
      <c r="R282" s="28"/>
      <c r="S282" s="28"/>
      <c r="T282" s="28"/>
      <c r="U282" s="28"/>
      <c r="V282" s="28"/>
      <c r="W282" s="28"/>
      <c r="X282" s="28"/>
      <c r="Y282" s="28"/>
      <c r="Z282" s="28"/>
      <c r="AA282" s="28"/>
      <c r="AB282" s="28"/>
    </row>
    <row r="283" spans="7:28" hidden="1" x14ac:dyDescent="0.2">
      <c r="H283" s="62"/>
      <c r="I283" s="28"/>
      <c r="J283" s="28"/>
      <c r="K283" s="28"/>
      <c r="L283" s="28"/>
      <c r="M283" s="28"/>
      <c r="N283" s="28"/>
      <c r="O283" s="28"/>
      <c r="P283" s="28"/>
      <c r="Q283" s="28"/>
      <c r="R283" s="28"/>
      <c r="S283" s="28"/>
      <c r="T283" s="28"/>
      <c r="U283" s="28"/>
      <c r="V283" s="28"/>
      <c r="W283" s="28"/>
      <c r="X283" s="28"/>
      <c r="Y283" s="28"/>
      <c r="Z283" s="28"/>
      <c r="AA283" s="28"/>
      <c r="AB283" s="28"/>
    </row>
    <row r="284" spans="7:28" hidden="1" x14ac:dyDescent="0.2">
      <c r="H284" s="62"/>
      <c r="I284" s="28"/>
      <c r="J284" s="28"/>
      <c r="K284" s="28"/>
      <c r="L284" s="28"/>
      <c r="M284" s="28"/>
      <c r="N284" s="28"/>
      <c r="O284" s="28"/>
      <c r="P284" s="28"/>
      <c r="Q284" s="28"/>
      <c r="R284" s="28"/>
      <c r="S284" s="28"/>
      <c r="T284" s="28"/>
      <c r="U284" s="28"/>
      <c r="V284" s="28"/>
      <c r="W284" s="28"/>
      <c r="X284" s="28"/>
      <c r="Y284" s="28"/>
      <c r="Z284" s="28"/>
      <c r="AA284" s="28"/>
      <c r="AB284" s="28"/>
    </row>
    <row r="285" spans="7:28" hidden="1" x14ac:dyDescent="0.2">
      <c r="H285" s="62"/>
      <c r="I285" s="28"/>
      <c r="J285" s="28"/>
      <c r="K285" s="28"/>
      <c r="L285" s="28"/>
      <c r="M285" s="28"/>
      <c r="N285" s="28"/>
      <c r="O285" s="28"/>
      <c r="P285" s="28"/>
      <c r="Q285" s="28"/>
      <c r="R285" s="28"/>
      <c r="S285" s="28"/>
      <c r="T285" s="28"/>
      <c r="U285" s="28"/>
      <c r="V285" s="28"/>
      <c r="W285" s="28"/>
      <c r="X285" s="28"/>
      <c r="Y285" s="28"/>
      <c r="Z285" s="28"/>
      <c r="AA285" s="28"/>
      <c r="AB285" s="28"/>
    </row>
    <row r="286" spans="7:28" hidden="1" x14ac:dyDescent="0.2">
      <c r="G286" s="61"/>
      <c r="H286" s="62"/>
      <c r="I286" s="28"/>
      <c r="J286" s="28"/>
      <c r="K286" s="28"/>
      <c r="L286" s="28"/>
      <c r="M286" s="28"/>
      <c r="N286" s="28"/>
      <c r="O286" s="28"/>
      <c r="P286" s="28"/>
      <c r="Q286" s="28"/>
      <c r="R286" s="28"/>
      <c r="S286" s="28"/>
      <c r="T286" s="28"/>
      <c r="U286" s="28"/>
      <c r="V286" s="28"/>
      <c r="W286" s="28"/>
      <c r="X286" s="28"/>
      <c r="Y286" s="28"/>
      <c r="Z286" s="28"/>
      <c r="AA286" s="28"/>
      <c r="AB286" s="28"/>
    </row>
    <row r="287" spans="7:28" hidden="1" x14ac:dyDescent="0.2">
      <c r="G287" s="61"/>
      <c r="H287" s="62"/>
      <c r="I287" s="28"/>
      <c r="J287" s="28"/>
      <c r="K287" s="28"/>
      <c r="L287" s="28"/>
      <c r="M287" s="28"/>
      <c r="N287" s="28"/>
      <c r="O287" s="28"/>
      <c r="P287" s="28"/>
      <c r="Q287" s="28"/>
      <c r="R287" s="28"/>
      <c r="S287" s="28"/>
      <c r="T287" s="28"/>
      <c r="U287" s="28"/>
      <c r="V287" s="28"/>
      <c r="W287" s="28"/>
      <c r="X287" s="28"/>
      <c r="Y287" s="28"/>
      <c r="Z287" s="28"/>
      <c r="AA287" s="28"/>
      <c r="AB287" s="28"/>
    </row>
    <row r="288" spans="7:28" hidden="1" x14ac:dyDescent="0.2">
      <c r="G288" s="61"/>
      <c r="H288" s="62"/>
      <c r="I288" s="28"/>
      <c r="J288" s="28"/>
      <c r="K288" s="28"/>
      <c r="L288" s="28"/>
      <c r="M288" s="28"/>
      <c r="N288" s="28"/>
      <c r="O288" s="28"/>
      <c r="P288" s="28"/>
      <c r="Q288" s="28"/>
      <c r="R288" s="28"/>
      <c r="S288" s="28"/>
      <c r="T288" s="28"/>
      <c r="U288" s="28"/>
      <c r="V288" s="28"/>
      <c r="W288" s="28"/>
      <c r="X288" s="28"/>
      <c r="Y288" s="28"/>
      <c r="Z288" s="28"/>
      <c r="AA288" s="28"/>
      <c r="AB288" s="28"/>
    </row>
    <row r="289" spans="7:28" hidden="1" x14ac:dyDescent="0.2">
      <c r="G289" s="61"/>
      <c r="H289" s="62"/>
      <c r="I289" s="28"/>
      <c r="J289" s="28"/>
      <c r="K289" s="28"/>
      <c r="L289" s="28"/>
      <c r="M289" s="28"/>
      <c r="N289" s="28"/>
      <c r="O289" s="28"/>
      <c r="P289" s="28"/>
      <c r="Q289" s="28"/>
      <c r="R289" s="28"/>
      <c r="S289" s="28"/>
      <c r="T289" s="28"/>
      <c r="U289" s="28"/>
      <c r="V289" s="28"/>
      <c r="W289" s="28"/>
      <c r="X289" s="28"/>
      <c r="Y289" s="28"/>
      <c r="Z289" s="28"/>
      <c r="AA289" s="28"/>
      <c r="AB289" s="28"/>
    </row>
    <row r="290" spans="7:28" hidden="1" x14ac:dyDescent="0.2">
      <c r="H290" s="62"/>
      <c r="I290" s="28"/>
      <c r="J290" s="28"/>
      <c r="K290" s="28"/>
      <c r="L290" s="28"/>
      <c r="M290" s="28"/>
      <c r="N290" s="28"/>
      <c r="O290" s="28"/>
      <c r="P290" s="28"/>
      <c r="Q290" s="28"/>
      <c r="R290" s="28"/>
      <c r="S290" s="28"/>
      <c r="T290" s="28"/>
      <c r="U290" s="28"/>
      <c r="V290" s="28"/>
      <c r="W290" s="28"/>
      <c r="X290" s="28"/>
      <c r="Y290" s="28"/>
      <c r="Z290" s="28"/>
      <c r="AA290" s="28"/>
      <c r="AB290" s="28"/>
    </row>
    <row r="291" spans="7:28" hidden="1" x14ac:dyDescent="0.2">
      <c r="H291" s="62"/>
      <c r="I291" s="28"/>
      <c r="J291" s="28"/>
      <c r="K291" s="28"/>
      <c r="L291" s="28"/>
      <c r="M291" s="28"/>
      <c r="N291" s="28"/>
      <c r="O291" s="28"/>
      <c r="P291" s="28"/>
      <c r="Q291" s="28"/>
      <c r="R291" s="28"/>
      <c r="S291" s="28"/>
      <c r="T291" s="28"/>
      <c r="U291" s="28"/>
      <c r="V291" s="28"/>
      <c r="W291" s="28"/>
      <c r="X291" s="28"/>
      <c r="Y291" s="28"/>
      <c r="Z291" s="28"/>
      <c r="AA291" s="28"/>
      <c r="AB291" s="28"/>
    </row>
    <row r="292" spans="7:28" hidden="1" x14ac:dyDescent="0.2">
      <c r="H292" s="62"/>
      <c r="I292" s="28"/>
      <c r="J292" s="28"/>
      <c r="K292" s="28"/>
      <c r="L292" s="28"/>
      <c r="M292" s="28"/>
      <c r="N292" s="28"/>
      <c r="O292" s="28"/>
      <c r="P292" s="28"/>
      <c r="Q292" s="28"/>
      <c r="R292" s="28"/>
      <c r="S292" s="28"/>
      <c r="T292" s="28"/>
      <c r="U292" s="28"/>
      <c r="V292" s="28"/>
      <c r="W292" s="28"/>
      <c r="X292" s="28"/>
      <c r="Y292" s="28"/>
      <c r="Z292" s="28"/>
      <c r="AA292" s="28"/>
      <c r="AB292" s="28"/>
    </row>
    <row r="293" spans="7:28" hidden="1" x14ac:dyDescent="0.2">
      <c r="H293" s="62"/>
      <c r="I293" s="28"/>
      <c r="J293" s="28"/>
      <c r="K293" s="28"/>
      <c r="L293" s="28"/>
      <c r="M293" s="28"/>
      <c r="N293" s="28"/>
      <c r="O293" s="28"/>
      <c r="P293" s="28"/>
      <c r="Q293" s="28"/>
      <c r="R293" s="28"/>
      <c r="S293" s="28"/>
      <c r="T293" s="28"/>
      <c r="U293" s="28"/>
      <c r="V293" s="28"/>
      <c r="W293" s="28"/>
      <c r="X293" s="28"/>
      <c r="Y293" s="28"/>
      <c r="Z293" s="28"/>
      <c r="AA293" s="28"/>
      <c r="AB293" s="28"/>
    </row>
    <row r="294" spans="7:28" hidden="1" x14ac:dyDescent="0.2">
      <c r="H294" s="62"/>
      <c r="I294" s="28"/>
      <c r="J294" s="28"/>
      <c r="K294" s="28"/>
      <c r="L294" s="28"/>
      <c r="M294" s="28"/>
      <c r="N294" s="28"/>
      <c r="O294" s="28"/>
      <c r="P294" s="28"/>
      <c r="Q294" s="28"/>
      <c r="R294" s="28"/>
      <c r="S294" s="28"/>
      <c r="T294" s="28"/>
      <c r="U294" s="28"/>
      <c r="V294" s="28"/>
      <c r="W294" s="28"/>
      <c r="X294" s="28"/>
      <c r="Y294" s="28"/>
      <c r="Z294" s="28"/>
      <c r="AA294" s="28"/>
      <c r="AB294" s="28"/>
    </row>
    <row r="295" spans="7:28" hidden="1" x14ac:dyDescent="0.2">
      <c r="G295" s="61"/>
      <c r="H295" s="62"/>
      <c r="I295" s="28"/>
      <c r="J295" s="28"/>
      <c r="K295" s="28"/>
      <c r="L295" s="28"/>
      <c r="M295" s="28"/>
      <c r="N295" s="28"/>
      <c r="O295" s="28"/>
      <c r="P295" s="28"/>
      <c r="Q295" s="28"/>
      <c r="R295" s="28"/>
      <c r="S295" s="28"/>
      <c r="T295" s="28"/>
      <c r="U295" s="28"/>
      <c r="V295" s="28"/>
      <c r="W295" s="28"/>
      <c r="X295" s="28"/>
      <c r="Y295" s="28"/>
      <c r="Z295" s="28"/>
      <c r="AA295" s="28"/>
      <c r="AB295" s="28"/>
    </row>
    <row r="296" spans="7:28" hidden="1" x14ac:dyDescent="0.2">
      <c r="G296" s="61"/>
      <c r="H296" s="62"/>
      <c r="I296" s="28"/>
      <c r="J296" s="28"/>
      <c r="K296" s="28"/>
      <c r="L296" s="28"/>
      <c r="M296" s="28"/>
      <c r="N296" s="28"/>
      <c r="O296" s="28"/>
      <c r="P296" s="28"/>
      <c r="Q296" s="28"/>
      <c r="R296" s="28"/>
      <c r="S296" s="28"/>
      <c r="T296" s="28"/>
      <c r="U296" s="28"/>
      <c r="V296" s="28"/>
      <c r="W296" s="28"/>
      <c r="X296" s="28"/>
      <c r="Y296" s="28"/>
      <c r="Z296" s="28"/>
      <c r="AA296" s="28"/>
      <c r="AB296" s="28"/>
    </row>
    <row r="297" spans="7:28" hidden="1" x14ac:dyDescent="0.2">
      <c r="G297" s="61"/>
      <c r="H297" s="62"/>
      <c r="I297" s="28"/>
      <c r="J297" s="28"/>
      <c r="K297" s="28"/>
      <c r="L297" s="28"/>
      <c r="M297" s="28"/>
      <c r="N297" s="28"/>
      <c r="O297" s="28"/>
      <c r="P297" s="28"/>
      <c r="Q297" s="28"/>
      <c r="R297" s="28"/>
      <c r="S297" s="28"/>
      <c r="T297" s="28"/>
      <c r="U297" s="28"/>
      <c r="V297" s="28"/>
      <c r="W297" s="28"/>
      <c r="X297" s="28"/>
      <c r="Y297" s="28"/>
      <c r="Z297" s="28"/>
      <c r="AA297" s="28"/>
      <c r="AB297" s="28"/>
    </row>
    <row r="298" spans="7:28" hidden="1" x14ac:dyDescent="0.2">
      <c r="H298" s="62"/>
      <c r="I298" s="28"/>
      <c r="J298" s="28"/>
      <c r="K298" s="28"/>
      <c r="L298" s="28"/>
      <c r="M298" s="28"/>
      <c r="N298" s="28"/>
      <c r="O298" s="28"/>
      <c r="P298" s="28"/>
      <c r="Q298" s="28"/>
      <c r="R298" s="28"/>
      <c r="S298" s="28"/>
      <c r="T298" s="28"/>
      <c r="U298" s="28"/>
      <c r="V298" s="28"/>
      <c r="W298" s="28"/>
      <c r="X298" s="28"/>
      <c r="Y298" s="28"/>
      <c r="Z298" s="28"/>
      <c r="AA298" s="28"/>
      <c r="AB298" s="28"/>
    </row>
    <row r="299" spans="7:28" hidden="1" x14ac:dyDescent="0.2">
      <c r="H299" s="62"/>
      <c r="I299" s="28"/>
      <c r="J299" s="28"/>
      <c r="K299" s="28"/>
      <c r="L299" s="28"/>
      <c r="M299" s="28"/>
      <c r="N299" s="28"/>
      <c r="O299" s="28"/>
      <c r="P299" s="28"/>
      <c r="Q299" s="28"/>
      <c r="R299" s="28"/>
      <c r="S299" s="28"/>
      <c r="T299" s="28"/>
      <c r="U299" s="28"/>
      <c r="V299" s="28"/>
      <c r="W299" s="28"/>
      <c r="X299" s="28"/>
      <c r="Y299" s="28"/>
      <c r="Z299" s="28"/>
      <c r="AA299" s="28"/>
      <c r="AB299" s="28"/>
    </row>
    <row r="300" spans="7:28" hidden="1" x14ac:dyDescent="0.2">
      <c r="H300" s="62"/>
      <c r="I300" s="28"/>
      <c r="J300" s="28"/>
      <c r="K300" s="28"/>
      <c r="L300" s="28"/>
      <c r="M300" s="28"/>
      <c r="N300" s="28"/>
      <c r="O300" s="28"/>
      <c r="P300" s="28"/>
      <c r="Q300" s="28"/>
      <c r="R300" s="28"/>
      <c r="S300" s="28"/>
      <c r="T300" s="28"/>
      <c r="U300" s="28"/>
      <c r="V300" s="28"/>
      <c r="W300" s="28"/>
      <c r="X300" s="28"/>
      <c r="Y300" s="28"/>
      <c r="Z300" s="28"/>
      <c r="AA300" s="28"/>
      <c r="AB300" s="28"/>
    </row>
    <row r="301" spans="7:28" hidden="1" x14ac:dyDescent="0.2">
      <c r="H301" s="62"/>
      <c r="I301" s="28"/>
      <c r="J301" s="28"/>
      <c r="K301" s="28"/>
      <c r="L301" s="28"/>
      <c r="M301" s="28"/>
      <c r="N301" s="28"/>
      <c r="O301" s="28"/>
      <c r="P301" s="28"/>
      <c r="Q301" s="28"/>
      <c r="R301" s="28"/>
      <c r="S301" s="28"/>
      <c r="T301" s="28"/>
      <c r="U301" s="28"/>
      <c r="V301" s="28"/>
      <c r="W301" s="28"/>
      <c r="X301" s="28"/>
      <c r="Y301" s="28"/>
      <c r="Z301" s="28"/>
      <c r="AA301" s="28"/>
      <c r="AB301" s="28"/>
    </row>
    <row r="302" spans="7:28" hidden="1" x14ac:dyDescent="0.2">
      <c r="H302" s="62"/>
      <c r="I302" s="28"/>
      <c r="J302" s="28"/>
      <c r="K302" s="28"/>
      <c r="L302" s="28"/>
      <c r="M302" s="28"/>
      <c r="N302" s="28"/>
      <c r="O302" s="28"/>
      <c r="P302" s="28"/>
      <c r="Q302" s="28"/>
      <c r="R302" s="28"/>
      <c r="S302" s="28"/>
      <c r="T302" s="28"/>
      <c r="U302" s="28"/>
      <c r="V302" s="28"/>
      <c r="W302" s="28"/>
      <c r="X302" s="28"/>
      <c r="Y302" s="28"/>
      <c r="Z302" s="28"/>
      <c r="AA302" s="28"/>
      <c r="AB302" s="28"/>
    </row>
    <row r="303" spans="7:28" hidden="1" x14ac:dyDescent="0.2">
      <c r="H303" s="62"/>
      <c r="I303" s="28"/>
      <c r="J303" s="28"/>
      <c r="K303" s="28"/>
      <c r="L303" s="28"/>
      <c r="M303" s="28"/>
      <c r="N303" s="28"/>
      <c r="O303" s="28"/>
      <c r="P303" s="28"/>
      <c r="Q303" s="28"/>
      <c r="R303" s="28"/>
      <c r="S303" s="28"/>
      <c r="T303" s="28"/>
      <c r="U303" s="28"/>
      <c r="V303" s="28"/>
      <c r="W303" s="28"/>
      <c r="X303" s="28"/>
      <c r="Y303" s="28"/>
      <c r="Z303" s="28"/>
      <c r="AA303" s="28"/>
      <c r="AB303" s="28"/>
    </row>
    <row r="304" spans="7:28" hidden="1" x14ac:dyDescent="0.2">
      <c r="H304" s="62"/>
      <c r="I304" s="28"/>
      <c r="J304" s="28"/>
      <c r="K304" s="28"/>
      <c r="L304" s="28"/>
      <c r="M304" s="28"/>
      <c r="N304" s="28"/>
      <c r="O304" s="28"/>
      <c r="P304" s="28"/>
      <c r="Q304" s="28"/>
      <c r="R304" s="28"/>
      <c r="S304" s="28"/>
      <c r="T304" s="28"/>
      <c r="U304" s="28"/>
      <c r="V304" s="28"/>
      <c r="W304" s="28"/>
      <c r="X304" s="28"/>
      <c r="Y304" s="28"/>
      <c r="Z304" s="28"/>
      <c r="AA304" s="28"/>
      <c r="AB304" s="28"/>
    </row>
    <row r="305" spans="7:28" hidden="1" x14ac:dyDescent="0.2">
      <c r="H305" s="62"/>
      <c r="I305" s="28"/>
      <c r="J305" s="28"/>
      <c r="K305" s="28"/>
      <c r="L305" s="28"/>
      <c r="M305" s="28"/>
      <c r="N305" s="28"/>
      <c r="O305" s="28"/>
      <c r="P305" s="28"/>
      <c r="Q305" s="28"/>
      <c r="R305" s="28"/>
      <c r="S305" s="28"/>
      <c r="T305" s="28"/>
      <c r="U305" s="28"/>
      <c r="V305" s="28"/>
      <c r="W305" s="28"/>
      <c r="X305" s="28"/>
      <c r="Y305" s="28"/>
      <c r="Z305" s="28"/>
      <c r="AA305" s="28"/>
      <c r="AB305" s="28"/>
    </row>
    <row r="306" spans="7:28" hidden="1" x14ac:dyDescent="0.2">
      <c r="H306" s="62"/>
      <c r="I306" s="28"/>
      <c r="J306" s="28"/>
      <c r="K306" s="28"/>
      <c r="L306" s="28"/>
      <c r="M306" s="28"/>
      <c r="N306" s="28"/>
      <c r="O306" s="28"/>
      <c r="P306" s="28"/>
      <c r="Q306" s="28"/>
      <c r="R306" s="28"/>
      <c r="S306" s="28"/>
      <c r="T306" s="28"/>
      <c r="U306" s="28"/>
      <c r="V306" s="28"/>
      <c r="W306" s="28"/>
      <c r="X306" s="28"/>
      <c r="Y306" s="28"/>
      <c r="Z306" s="28"/>
      <c r="AA306" s="28"/>
      <c r="AB306" s="28"/>
    </row>
    <row r="307" spans="7:28" hidden="1" x14ac:dyDescent="0.2">
      <c r="H307" s="62"/>
      <c r="I307" s="28"/>
      <c r="J307" s="28"/>
      <c r="K307" s="28"/>
      <c r="L307" s="28"/>
      <c r="M307" s="28"/>
      <c r="N307" s="28"/>
      <c r="O307" s="28"/>
      <c r="P307" s="28"/>
      <c r="Q307" s="28"/>
      <c r="R307" s="28"/>
      <c r="S307" s="28"/>
      <c r="T307" s="28"/>
      <c r="U307" s="28"/>
      <c r="V307" s="28"/>
      <c r="W307" s="28"/>
      <c r="X307" s="28"/>
      <c r="Y307" s="28"/>
      <c r="Z307" s="28"/>
      <c r="AA307" s="28"/>
      <c r="AB307" s="28"/>
    </row>
    <row r="308" spans="7:28" hidden="1" x14ac:dyDescent="0.2">
      <c r="H308" s="62"/>
      <c r="I308" s="28"/>
      <c r="J308" s="28"/>
      <c r="K308" s="28"/>
      <c r="L308" s="28"/>
      <c r="M308" s="28"/>
      <c r="N308" s="28"/>
      <c r="O308" s="28"/>
      <c r="P308" s="28"/>
      <c r="Q308" s="28"/>
      <c r="R308" s="28"/>
      <c r="S308" s="28"/>
      <c r="T308" s="28"/>
      <c r="U308" s="28"/>
      <c r="V308" s="28"/>
      <c r="W308" s="28"/>
      <c r="X308" s="28"/>
      <c r="Y308" s="28"/>
      <c r="Z308" s="28"/>
      <c r="AA308" s="28"/>
      <c r="AB308" s="28"/>
    </row>
    <row r="309" spans="7:28" hidden="1" x14ac:dyDescent="0.2">
      <c r="H309" s="62"/>
      <c r="I309" s="28"/>
      <c r="J309" s="28"/>
      <c r="K309" s="28"/>
      <c r="L309" s="28"/>
      <c r="M309" s="28"/>
      <c r="N309" s="28"/>
      <c r="O309" s="28"/>
      <c r="P309" s="28"/>
      <c r="Q309" s="28"/>
      <c r="R309" s="28"/>
      <c r="S309" s="28"/>
      <c r="T309" s="28"/>
      <c r="U309" s="28"/>
      <c r="V309" s="28"/>
      <c r="W309" s="28"/>
      <c r="X309" s="28"/>
      <c r="Y309" s="28"/>
      <c r="Z309" s="28"/>
      <c r="AA309" s="28"/>
      <c r="AB309" s="28"/>
    </row>
    <row r="310" spans="7:28" hidden="1" x14ac:dyDescent="0.2">
      <c r="H310" s="62"/>
      <c r="I310" s="28"/>
      <c r="J310" s="28"/>
      <c r="K310" s="28"/>
      <c r="L310" s="28"/>
      <c r="M310" s="28"/>
      <c r="N310" s="28"/>
      <c r="O310" s="28"/>
      <c r="P310" s="28"/>
      <c r="Q310" s="28"/>
      <c r="R310" s="28"/>
      <c r="S310" s="28"/>
      <c r="T310" s="28"/>
      <c r="U310" s="28"/>
      <c r="V310" s="28"/>
      <c r="W310" s="28"/>
      <c r="X310" s="28"/>
      <c r="Y310" s="28"/>
      <c r="Z310" s="28"/>
      <c r="AA310" s="28"/>
      <c r="AB310" s="28"/>
    </row>
    <row r="311" spans="7:28" hidden="1" x14ac:dyDescent="0.2">
      <c r="H311" s="62"/>
      <c r="I311" s="28"/>
      <c r="J311" s="28"/>
      <c r="K311" s="28"/>
      <c r="L311" s="28"/>
      <c r="M311" s="28"/>
      <c r="N311" s="28"/>
      <c r="O311" s="28"/>
      <c r="P311" s="28"/>
      <c r="Q311" s="28"/>
      <c r="R311" s="28"/>
      <c r="S311" s="28"/>
      <c r="T311" s="28"/>
      <c r="U311" s="28"/>
      <c r="V311" s="28"/>
      <c r="W311" s="28"/>
      <c r="X311" s="28"/>
      <c r="Y311" s="28"/>
      <c r="Z311" s="28"/>
      <c r="AA311" s="28"/>
      <c r="AB311" s="28"/>
    </row>
    <row r="312" spans="7:28" hidden="1" x14ac:dyDescent="0.2">
      <c r="H312" s="62"/>
      <c r="I312" s="28"/>
      <c r="J312" s="28"/>
      <c r="K312" s="28"/>
      <c r="L312" s="28"/>
      <c r="M312" s="28"/>
      <c r="N312" s="28"/>
      <c r="O312" s="28"/>
      <c r="P312" s="28"/>
      <c r="Q312" s="28"/>
      <c r="R312" s="28"/>
      <c r="S312" s="28"/>
      <c r="T312" s="28"/>
      <c r="U312" s="28"/>
      <c r="V312" s="28"/>
      <c r="W312" s="28"/>
      <c r="X312" s="28"/>
      <c r="Y312" s="28"/>
      <c r="Z312" s="28"/>
      <c r="AA312" s="28"/>
      <c r="AB312" s="28"/>
    </row>
    <row r="313" spans="7:28" hidden="1" x14ac:dyDescent="0.2">
      <c r="H313" s="62"/>
      <c r="I313" s="28"/>
      <c r="J313" s="28"/>
      <c r="K313" s="28"/>
      <c r="L313" s="28"/>
      <c r="M313" s="28"/>
      <c r="N313" s="28"/>
      <c r="O313" s="28"/>
      <c r="P313" s="28"/>
      <c r="Q313" s="28"/>
      <c r="R313" s="28"/>
      <c r="S313" s="28"/>
      <c r="T313" s="28"/>
      <c r="U313" s="28"/>
      <c r="V313" s="28"/>
      <c r="W313" s="28"/>
      <c r="X313" s="28"/>
      <c r="Y313" s="28"/>
      <c r="Z313" s="28"/>
      <c r="AA313" s="28"/>
      <c r="AB313" s="28"/>
    </row>
    <row r="314" spans="7:28" hidden="1" x14ac:dyDescent="0.2">
      <c r="H314" s="62"/>
      <c r="I314" s="28"/>
      <c r="J314" s="28"/>
      <c r="K314" s="28"/>
      <c r="L314" s="28"/>
      <c r="M314" s="28"/>
      <c r="N314" s="28"/>
      <c r="O314" s="28"/>
      <c r="P314" s="28"/>
      <c r="Q314" s="28"/>
      <c r="R314" s="28"/>
      <c r="S314" s="28"/>
      <c r="T314" s="28"/>
      <c r="U314" s="28"/>
      <c r="V314" s="28"/>
      <c r="W314" s="28"/>
      <c r="X314" s="28"/>
      <c r="Y314" s="28"/>
      <c r="Z314" s="28"/>
      <c r="AA314" s="28"/>
      <c r="AB314" s="28"/>
    </row>
    <row r="315" spans="7:28" hidden="1" x14ac:dyDescent="0.2">
      <c r="H315" s="62"/>
      <c r="I315" s="28"/>
      <c r="J315" s="28"/>
      <c r="K315" s="28"/>
      <c r="L315" s="28"/>
      <c r="M315" s="28"/>
      <c r="N315" s="28"/>
      <c r="O315" s="28"/>
      <c r="P315" s="28"/>
      <c r="Q315" s="28"/>
      <c r="R315" s="28"/>
      <c r="S315" s="28"/>
      <c r="T315" s="28"/>
      <c r="U315" s="28"/>
      <c r="V315" s="28"/>
      <c r="W315" s="28"/>
      <c r="X315" s="28"/>
      <c r="Y315" s="28"/>
      <c r="Z315" s="28"/>
      <c r="AA315" s="28"/>
      <c r="AB315" s="28"/>
    </row>
    <row r="316" spans="7:28" hidden="1" x14ac:dyDescent="0.2">
      <c r="H316" s="62"/>
      <c r="I316" s="28"/>
      <c r="J316" s="28"/>
      <c r="K316" s="28"/>
      <c r="L316" s="28"/>
      <c r="M316" s="28"/>
      <c r="N316" s="28"/>
      <c r="O316" s="28"/>
      <c r="P316" s="28"/>
      <c r="Q316" s="28"/>
      <c r="R316" s="28"/>
      <c r="S316" s="28"/>
      <c r="T316" s="28"/>
      <c r="U316" s="28"/>
      <c r="V316" s="28"/>
      <c r="W316" s="28"/>
      <c r="X316" s="28"/>
      <c r="Y316" s="28"/>
      <c r="Z316" s="28"/>
      <c r="AA316" s="28"/>
      <c r="AB316" s="28"/>
    </row>
    <row r="317" spans="7:28" hidden="1" x14ac:dyDescent="0.2">
      <c r="G317" s="61"/>
      <c r="H317" s="62"/>
      <c r="I317" s="28"/>
      <c r="J317" s="28"/>
      <c r="K317" s="28"/>
      <c r="L317" s="28"/>
      <c r="M317" s="28"/>
      <c r="N317" s="28"/>
      <c r="O317" s="28"/>
      <c r="P317" s="28"/>
      <c r="Q317" s="28"/>
      <c r="R317" s="28"/>
      <c r="S317" s="28"/>
      <c r="T317" s="28"/>
      <c r="U317" s="28"/>
      <c r="V317" s="28"/>
      <c r="W317" s="28"/>
      <c r="X317" s="28"/>
      <c r="Y317" s="28"/>
      <c r="Z317" s="28"/>
      <c r="AA317" s="28"/>
      <c r="AB317" s="28"/>
    </row>
    <row r="318" spans="7:28" hidden="1" x14ac:dyDescent="0.2">
      <c r="G318" s="61"/>
      <c r="H318" s="62"/>
      <c r="I318" s="28"/>
      <c r="J318" s="28"/>
      <c r="K318" s="28"/>
      <c r="L318" s="28"/>
      <c r="M318" s="28"/>
      <c r="N318" s="28"/>
      <c r="O318" s="28"/>
      <c r="P318" s="28"/>
      <c r="Q318" s="28"/>
      <c r="R318" s="28"/>
      <c r="S318" s="28"/>
      <c r="T318" s="28"/>
      <c r="U318" s="28"/>
      <c r="V318" s="28"/>
      <c r="W318" s="28"/>
      <c r="X318" s="28"/>
      <c r="Y318" s="28"/>
      <c r="Z318" s="28"/>
      <c r="AA318" s="28"/>
      <c r="AB318" s="28"/>
    </row>
    <row r="319" spans="7:28" hidden="1" x14ac:dyDescent="0.2">
      <c r="G319" s="61"/>
      <c r="H319" s="62"/>
      <c r="I319" s="28"/>
      <c r="J319" s="28"/>
      <c r="K319" s="28"/>
      <c r="L319" s="28"/>
      <c r="M319" s="28"/>
      <c r="N319" s="28"/>
      <c r="O319" s="28"/>
      <c r="P319" s="28"/>
      <c r="Q319" s="28"/>
      <c r="R319" s="28"/>
      <c r="S319" s="28"/>
      <c r="T319" s="28"/>
      <c r="U319" s="28"/>
      <c r="V319" s="28"/>
      <c r="W319" s="28"/>
      <c r="X319" s="28"/>
      <c r="Y319" s="28"/>
      <c r="Z319" s="28"/>
      <c r="AA319" s="28"/>
      <c r="AB319" s="28"/>
    </row>
    <row r="320" spans="7:28" hidden="1" x14ac:dyDescent="0.2">
      <c r="G320" s="61"/>
      <c r="H320" s="62"/>
      <c r="I320" s="28"/>
      <c r="J320" s="28"/>
      <c r="K320" s="28"/>
      <c r="L320" s="28"/>
      <c r="M320" s="28"/>
      <c r="N320" s="28"/>
      <c r="O320" s="28"/>
      <c r="P320" s="28"/>
      <c r="Q320" s="28"/>
      <c r="R320" s="28"/>
      <c r="S320" s="28"/>
      <c r="T320" s="28"/>
      <c r="U320" s="28"/>
      <c r="V320" s="28"/>
      <c r="W320" s="28"/>
      <c r="X320" s="28"/>
      <c r="Y320" s="28"/>
      <c r="Z320" s="28"/>
      <c r="AA320" s="28"/>
      <c r="AB320" s="28"/>
    </row>
    <row r="321" spans="7:28" hidden="1" x14ac:dyDescent="0.2">
      <c r="G321" s="61"/>
      <c r="H321" s="62"/>
      <c r="I321" s="28"/>
      <c r="J321" s="28"/>
      <c r="K321" s="28"/>
      <c r="L321" s="28"/>
      <c r="M321" s="28"/>
      <c r="N321" s="28"/>
      <c r="O321" s="28"/>
      <c r="P321" s="28"/>
      <c r="Q321" s="28"/>
      <c r="R321" s="28"/>
      <c r="S321" s="28"/>
      <c r="T321" s="28"/>
      <c r="U321" s="28"/>
      <c r="V321" s="28"/>
      <c r="W321" s="28"/>
      <c r="X321" s="28"/>
      <c r="Y321" s="28"/>
      <c r="Z321" s="28"/>
      <c r="AA321" s="28"/>
      <c r="AB321" s="28"/>
    </row>
    <row r="322" spans="7:28" hidden="1" x14ac:dyDescent="0.2">
      <c r="G322" s="61"/>
      <c r="H322" s="62"/>
      <c r="I322" s="28"/>
      <c r="J322" s="28"/>
      <c r="K322" s="28"/>
      <c r="L322" s="28"/>
      <c r="M322" s="28"/>
      <c r="N322" s="28"/>
      <c r="O322" s="28"/>
      <c r="P322" s="28"/>
      <c r="Q322" s="28"/>
      <c r="R322" s="28"/>
      <c r="S322" s="28"/>
      <c r="T322" s="28"/>
      <c r="U322" s="28"/>
      <c r="V322" s="28"/>
      <c r="W322" s="28"/>
      <c r="X322" s="28"/>
      <c r="Y322" s="28"/>
      <c r="Z322" s="28"/>
      <c r="AA322" s="28"/>
      <c r="AB322" s="28"/>
    </row>
    <row r="323" spans="7:28" hidden="1" x14ac:dyDescent="0.2">
      <c r="G323" s="61"/>
      <c r="H323" s="62"/>
      <c r="I323" s="28"/>
      <c r="J323" s="28"/>
      <c r="K323" s="28"/>
      <c r="L323" s="28"/>
      <c r="M323" s="28"/>
      <c r="N323" s="28"/>
      <c r="O323" s="28"/>
      <c r="P323" s="28"/>
      <c r="Q323" s="28"/>
      <c r="R323" s="28"/>
      <c r="S323" s="28"/>
      <c r="T323" s="28"/>
      <c r="U323" s="28"/>
      <c r="V323" s="28"/>
      <c r="W323" s="28"/>
      <c r="X323" s="28"/>
      <c r="Y323" s="28"/>
      <c r="Z323" s="28"/>
      <c r="AA323" s="28"/>
      <c r="AB323" s="28"/>
    </row>
    <row r="324" spans="7:28" hidden="1" x14ac:dyDescent="0.2">
      <c r="G324" s="61"/>
      <c r="H324" s="62"/>
      <c r="I324" s="28"/>
      <c r="J324" s="28"/>
      <c r="K324" s="28"/>
      <c r="L324" s="28"/>
      <c r="M324" s="28"/>
      <c r="N324" s="28"/>
      <c r="O324" s="28"/>
      <c r="P324" s="28"/>
      <c r="Q324" s="28"/>
      <c r="R324" s="28"/>
      <c r="S324" s="28"/>
      <c r="T324" s="28"/>
      <c r="U324" s="28"/>
      <c r="V324" s="28"/>
      <c r="W324" s="28"/>
      <c r="X324" s="28"/>
      <c r="Y324" s="28"/>
      <c r="Z324" s="28"/>
      <c r="AA324" s="28"/>
      <c r="AB324" s="28"/>
    </row>
    <row r="325" spans="7:28" hidden="1" x14ac:dyDescent="0.2">
      <c r="G325" s="61"/>
      <c r="H325" s="62"/>
      <c r="I325" s="28"/>
      <c r="J325" s="28"/>
      <c r="K325" s="28"/>
      <c r="L325" s="28"/>
      <c r="M325" s="28"/>
      <c r="N325" s="28"/>
      <c r="O325" s="28"/>
      <c r="P325" s="28"/>
      <c r="Q325" s="28"/>
      <c r="R325" s="28"/>
      <c r="S325" s="28"/>
      <c r="T325" s="28"/>
      <c r="U325" s="28"/>
      <c r="V325" s="28"/>
      <c r="W325" s="28"/>
      <c r="X325" s="28"/>
      <c r="Y325" s="28"/>
      <c r="Z325" s="28"/>
      <c r="AA325" s="28"/>
      <c r="AB325" s="28"/>
    </row>
    <row r="326" spans="7:28" hidden="1" x14ac:dyDescent="0.2">
      <c r="G326" s="61"/>
      <c r="H326" s="62"/>
      <c r="I326" s="28"/>
      <c r="J326" s="28"/>
      <c r="K326" s="28"/>
      <c r="L326" s="28"/>
      <c r="M326" s="28"/>
      <c r="N326" s="28"/>
      <c r="O326" s="28"/>
      <c r="P326" s="28"/>
      <c r="Q326" s="28"/>
      <c r="R326" s="28"/>
      <c r="S326" s="28"/>
      <c r="T326" s="28"/>
      <c r="U326" s="28"/>
      <c r="V326" s="28"/>
      <c r="W326" s="28"/>
      <c r="X326" s="28"/>
      <c r="Y326" s="28"/>
      <c r="Z326" s="28"/>
      <c r="AA326" s="28"/>
      <c r="AB326" s="28"/>
    </row>
    <row r="327" spans="7:28" hidden="1" x14ac:dyDescent="0.2">
      <c r="G327" s="61"/>
      <c r="H327" s="62"/>
      <c r="I327" s="28"/>
      <c r="J327" s="28"/>
      <c r="K327" s="28"/>
      <c r="L327" s="28"/>
      <c r="M327" s="28"/>
      <c r="N327" s="28"/>
      <c r="O327" s="28"/>
      <c r="P327" s="28"/>
      <c r="Q327" s="28"/>
      <c r="R327" s="28"/>
      <c r="S327" s="28"/>
      <c r="T327" s="28"/>
      <c r="U327" s="28"/>
      <c r="V327" s="28"/>
      <c r="W327" s="28"/>
      <c r="X327" s="28"/>
      <c r="Y327" s="28"/>
      <c r="Z327" s="28"/>
      <c r="AA327" s="28"/>
      <c r="AB327" s="28"/>
    </row>
    <row r="328" spans="7:28" hidden="1" x14ac:dyDescent="0.2">
      <c r="G328" s="61"/>
      <c r="H328" s="62"/>
      <c r="I328" s="28"/>
      <c r="J328" s="28"/>
      <c r="K328" s="28"/>
      <c r="L328" s="28"/>
      <c r="M328" s="28"/>
      <c r="N328" s="28"/>
      <c r="O328" s="28"/>
      <c r="P328" s="28"/>
      <c r="Q328" s="28"/>
      <c r="R328" s="28"/>
      <c r="S328" s="28"/>
      <c r="T328" s="28"/>
      <c r="U328" s="28"/>
      <c r="V328" s="28"/>
      <c r="W328" s="28"/>
      <c r="X328" s="28"/>
      <c r="Y328" s="28"/>
      <c r="Z328" s="28"/>
      <c r="AA328" s="28"/>
      <c r="AB328" s="28"/>
    </row>
    <row r="329" spans="7:28" hidden="1" x14ac:dyDescent="0.2">
      <c r="G329" s="61"/>
      <c r="H329" s="62"/>
      <c r="I329" s="28"/>
      <c r="J329" s="28"/>
      <c r="K329" s="28"/>
      <c r="L329" s="28"/>
      <c r="M329" s="28"/>
      <c r="N329" s="28"/>
      <c r="O329" s="28"/>
      <c r="P329" s="28"/>
      <c r="Q329" s="28"/>
      <c r="R329" s="28"/>
      <c r="S329" s="28"/>
      <c r="T329" s="28"/>
      <c r="U329" s="28"/>
      <c r="V329" s="28"/>
      <c r="W329" s="28"/>
      <c r="X329" s="28"/>
      <c r="Y329" s="28"/>
      <c r="Z329" s="28"/>
      <c r="AA329" s="28"/>
      <c r="AB329" s="28"/>
    </row>
    <row r="330" spans="7:28" hidden="1" x14ac:dyDescent="0.2">
      <c r="G330" s="61"/>
      <c r="H330" s="62"/>
      <c r="I330" s="28"/>
      <c r="J330" s="28"/>
      <c r="K330" s="28"/>
      <c r="L330" s="28"/>
      <c r="M330" s="28"/>
      <c r="N330" s="28"/>
      <c r="O330" s="28"/>
      <c r="P330" s="28"/>
      <c r="Q330" s="28"/>
      <c r="R330" s="28"/>
      <c r="S330" s="28"/>
      <c r="T330" s="28"/>
      <c r="U330" s="28"/>
      <c r="V330" s="28"/>
      <c r="W330" s="28"/>
      <c r="X330" s="28"/>
      <c r="Y330" s="28"/>
      <c r="Z330" s="28"/>
      <c r="AA330" s="28"/>
      <c r="AB330" s="28"/>
    </row>
    <row r="331" spans="7:28" hidden="1" x14ac:dyDescent="0.2">
      <c r="G331" s="61"/>
      <c r="H331" s="62"/>
      <c r="I331" s="28"/>
      <c r="J331" s="28"/>
      <c r="K331" s="28"/>
      <c r="L331" s="28"/>
      <c r="M331" s="28"/>
      <c r="N331" s="28"/>
      <c r="O331" s="28"/>
      <c r="P331" s="28"/>
      <c r="Q331" s="28"/>
      <c r="R331" s="28"/>
      <c r="S331" s="28"/>
      <c r="T331" s="28"/>
      <c r="U331" s="28"/>
      <c r="V331" s="28"/>
      <c r="W331" s="28"/>
      <c r="X331" s="28"/>
      <c r="Y331" s="28"/>
      <c r="Z331" s="28"/>
      <c r="AA331" s="28"/>
      <c r="AB331" s="28"/>
    </row>
    <row r="332" spans="7:28" hidden="1" x14ac:dyDescent="0.2">
      <c r="G332" s="61"/>
      <c r="H332" s="62"/>
      <c r="I332" s="28"/>
      <c r="J332" s="28"/>
      <c r="K332" s="28"/>
      <c r="L332" s="28"/>
      <c r="M332" s="28"/>
      <c r="N332" s="28"/>
      <c r="O332" s="28"/>
      <c r="P332" s="28"/>
      <c r="Q332" s="28"/>
      <c r="R332" s="28"/>
      <c r="S332" s="28"/>
      <c r="T332" s="28"/>
      <c r="U332" s="28"/>
      <c r="V332" s="28"/>
      <c r="W332" s="28"/>
      <c r="X332" s="28"/>
      <c r="Y332" s="28"/>
      <c r="Z332" s="28"/>
      <c r="AA332" s="28"/>
      <c r="AB332" s="28"/>
    </row>
    <row r="333" spans="7:28" hidden="1" x14ac:dyDescent="0.2">
      <c r="H333" s="62"/>
      <c r="I333" s="28"/>
      <c r="J333" s="28"/>
      <c r="K333" s="28"/>
      <c r="L333" s="28"/>
      <c r="M333" s="28"/>
      <c r="N333" s="28"/>
      <c r="O333" s="28"/>
      <c r="P333" s="28"/>
      <c r="Q333" s="28"/>
      <c r="R333" s="28"/>
      <c r="S333" s="28"/>
      <c r="T333" s="28"/>
      <c r="U333" s="28"/>
      <c r="V333" s="28"/>
      <c r="W333" s="28"/>
      <c r="X333" s="28"/>
      <c r="Y333" s="28"/>
      <c r="Z333" s="28"/>
      <c r="AA333" s="28"/>
      <c r="AB333" s="28"/>
    </row>
    <row r="334" spans="7:28" hidden="1" x14ac:dyDescent="0.2">
      <c r="H334" s="62"/>
      <c r="I334" s="28"/>
      <c r="J334" s="28"/>
      <c r="K334" s="28"/>
      <c r="L334" s="28"/>
      <c r="M334" s="28"/>
      <c r="N334" s="28"/>
      <c r="O334" s="28"/>
      <c r="P334" s="28"/>
      <c r="Q334" s="28"/>
      <c r="R334" s="28"/>
      <c r="S334" s="28"/>
      <c r="T334" s="28"/>
      <c r="U334" s="28"/>
      <c r="V334" s="28"/>
      <c r="W334" s="28"/>
      <c r="X334" s="28"/>
      <c r="Y334" s="28"/>
      <c r="Z334" s="28"/>
      <c r="AA334" s="28"/>
      <c r="AB334" s="28"/>
    </row>
    <row r="335" spans="7:28" hidden="1" x14ac:dyDescent="0.2">
      <c r="H335" s="62"/>
      <c r="I335" s="28"/>
      <c r="J335" s="28"/>
      <c r="K335" s="28"/>
      <c r="L335" s="28"/>
      <c r="M335" s="28"/>
      <c r="N335" s="28"/>
      <c r="O335" s="28"/>
      <c r="P335" s="28"/>
      <c r="Q335" s="28"/>
      <c r="R335" s="28"/>
      <c r="S335" s="28"/>
      <c r="T335" s="28"/>
      <c r="U335" s="28"/>
      <c r="V335" s="28"/>
      <c r="W335" s="28"/>
      <c r="X335" s="28"/>
      <c r="Y335" s="28"/>
      <c r="Z335" s="28"/>
      <c r="AA335" s="28"/>
      <c r="AB335" s="28"/>
    </row>
    <row r="336" spans="7:28" hidden="1" x14ac:dyDescent="0.2">
      <c r="H336" s="62"/>
      <c r="I336" s="28"/>
      <c r="J336" s="28"/>
      <c r="K336" s="28"/>
      <c r="L336" s="28"/>
      <c r="M336" s="28"/>
      <c r="N336" s="28"/>
      <c r="O336" s="28"/>
      <c r="P336" s="28"/>
      <c r="Q336" s="28"/>
      <c r="R336" s="28"/>
      <c r="S336" s="28"/>
      <c r="T336" s="28"/>
      <c r="U336" s="28"/>
      <c r="V336" s="28"/>
      <c r="W336" s="28"/>
      <c r="X336" s="28"/>
      <c r="Y336" s="28"/>
      <c r="Z336" s="28"/>
      <c r="AA336" s="28"/>
      <c r="AB336" s="28"/>
    </row>
    <row r="337" spans="7:28" hidden="1" x14ac:dyDescent="0.2">
      <c r="H337" s="62"/>
      <c r="I337" s="28"/>
      <c r="J337" s="28"/>
      <c r="K337" s="28"/>
      <c r="L337" s="28"/>
      <c r="M337" s="28"/>
      <c r="N337" s="28"/>
      <c r="O337" s="28"/>
      <c r="P337" s="28"/>
      <c r="Q337" s="28"/>
      <c r="R337" s="28"/>
      <c r="S337" s="28"/>
      <c r="T337" s="28"/>
      <c r="U337" s="28"/>
      <c r="V337" s="28"/>
      <c r="W337" s="28"/>
      <c r="X337" s="28"/>
      <c r="Y337" s="28"/>
      <c r="Z337" s="28"/>
      <c r="AA337" s="28"/>
      <c r="AB337" s="28"/>
    </row>
    <row r="338" spans="7:28" hidden="1" x14ac:dyDescent="0.2">
      <c r="H338" s="62"/>
      <c r="I338" s="28"/>
      <c r="J338" s="28"/>
      <c r="K338" s="28"/>
      <c r="L338" s="28"/>
      <c r="M338" s="28"/>
      <c r="N338" s="28"/>
      <c r="O338" s="28"/>
      <c r="P338" s="28"/>
      <c r="Q338" s="28"/>
      <c r="R338" s="28"/>
      <c r="S338" s="28"/>
      <c r="T338" s="28"/>
      <c r="U338" s="28"/>
      <c r="V338" s="28"/>
      <c r="W338" s="28"/>
      <c r="X338" s="28"/>
      <c r="Y338" s="28"/>
      <c r="Z338" s="28"/>
      <c r="AA338" s="28"/>
      <c r="AB338" s="28"/>
    </row>
    <row r="339" spans="7:28" hidden="1" x14ac:dyDescent="0.2">
      <c r="H339" s="62"/>
      <c r="I339" s="28"/>
      <c r="J339" s="28"/>
      <c r="K339" s="28"/>
      <c r="L339" s="28"/>
      <c r="M339" s="28"/>
      <c r="N339" s="28"/>
      <c r="O339" s="28"/>
      <c r="P339" s="28"/>
      <c r="Q339" s="28"/>
      <c r="R339" s="28"/>
      <c r="S339" s="28"/>
      <c r="T339" s="28"/>
      <c r="U339" s="28"/>
      <c r="V339" s="28"/>
      <c r="W339" s="28"/>
      <c r="X339" s="28"/>
      <c r="Y339" s="28"/>
      <c r="Z339" s="28"/>
      <c r="AA339" s="28"/>
      <c r="AB339" s="28"/>
    </row>
    <row r="340" spans="7:28" hidden="1" x14ac:dyDescent="0.2">
      <c r="H340" s="62"/>
      <c r="I340" s="28"/>
      <c r="J340" s="28"/>
      <c r="K340" s="28"/>
      <c r="L340" s="28"/>
      <c r="M340" s="28"/>
      <c r="N340" s="28"/>
      <c r="O340" s="28"/>
      <c r="P340" s="28"/>
      <c r="Q340" s="28"/>
      <c r="R340" s="28"/>
      <c r="S340" s="28"/>
      <c r="T340" s="28"/>
      <c r="U340" s="28"/>
      <c r="V340" s="28"/>
      <c r="W340" s="28"/>
      <c r="X340" s="28"/>
      <c r="Y340" s="28"/>
      <c r="Z340" s="28"/>
      <c r="AA340" s="28"/>
      <c r="AB340" s="28"/>
    </row>
    <row r="341" spans="7:28" hidden="1" x14ac:dyDescent="0.2">
      <c r="H341" s="62"/>
      <c r="I341" s="28"/>
      <c r="J341" s="28"/>
      <c r="K341" s="28"/>
      <c r="L341" s="28"/>
      <c r="M341" s="28"/>
      <c r="N341" s="28"/>
      <c r="O341" s="28"/>
      <c r="P341" s="28"/>
      <c r="Q341" s="28"/>
      <c r="R341" s="28"/>
      <c r="S341" s="28"/>
      <c r="T341" s="28"/>
      <c r="U341" s="28"/>
      <c r="V341" s="28"/>
      <c r="W341" s="28"/>
      <c r="X341" s="28"/>
      <c r="Y341" s="28"/>
      <c r="Z341" s="28"/>
      <c r="AA341" s="28"/>
      <c r="AB341" s="28"/>
    </row>
    <row r="342" spans="7:28" hidden="1" x14ac:dyDescent="0.2">
      <c r="H342" s="62"/>
      <c r="I342" s="28"/>
      <c r="J342" s="28"/>
      <c r="K342" s="28"/>
      <c r="L342" s="28"/>
      <c r="M342" s="28"/>
      <c r="N342" s="28"/>
      <c r="O342" s="28"/>
      <c r="P342" s="28"/>
      <c r="Q342" s="28"/>
      <c r="R342" s="28"/>
      <c r="S342" s="28"/>
      <c r="T342" s="28"/>
      <c r="U342" s="28"/>
      <c r="V342" s="28"/>
      <c r="W342" s="28"/>
      <c r="X342" s="28"/>
      <c r="Y342" s="28"/>
      <c r="Z342" s="28"/>
      <c r="AA342" s="28"/>
      <c r="AB342" s="28"/>
    </row>
    <row r="343" spans="7:28" hidden="1" x14ac:dyDescent="0.2">
      <c r="H343" s="62"/>
      <c r="I343" s="28"/>
      <c r="J343" s="28"/>
      <c r="K343" s="28"/>
      <c r="L343" s="28"/>
      <c r="M343" s="28"/>
      <c r="N343" s="28"/>
      <c r="O343" s="28"/>
      <c r="P343" s="28"/>
      <c r="Q343" s="28"/>
      <c r="R343" s="28"/>
      <c r="S343" s="28"/>
      <c r="T343" s="28"/>
      <c r="U343" s="28"/>
      <c r="V343" s="28"/>
      <c r="W343" s="28"/>
      <c r="X343" s="28"/>
      <c r="Y343" s="28"/>
      <c r="Z343" s="28"/>
      <c r="AA343" s="28"/>
      <c r="AB343" s="28"/>
    </row>
    <row r="344" spans="7:28" hidden="1" x14ac:dyDescent="0.2">
      <c r="H344" s="62"/>
      <c r="I344" s="28"/>
      <c r="J344" s="28"/>
      <c r="K344" s="28"/>
      <c r="L344" s="28"/>
      <c r="M344" s="28"/>
      <c r="N344" s="28"/>
      <c r="O344" s="28"/>
      <c r="P344" s="28"/>
      <c r="Q344" s="28"/>
      <c r="R344" s="28"/>
      <c r="S344" s="28"/>
      <c r="T344" s="28"/>
      <c r="U344" s="28"/>
      <c r="V344" s="28"/>
      <c r="W344" s="28"/>
      <c r="X344" s="28"/>
      <c r="Y344" s="28"/>
      <c r="Z344" s="28"/>
      <c r="AA344" s="28"/>
      <c r="AB344" s="28"/>
    </row>
    <row r="345" spans="7:28" hidden="1" x14ac:dyDescent="0.2">
      <c r="H345" s="62"/>
      <c r="I345" s="28"/>
      <c r="J345" s="28"/>
      <c r="K345" s="28"/>
      <c r="L345" s="28"/>
      <c r="M345" s="28"/>
      <c r="N345" s="28"/>
      <c r="O345" s="28"/>
      <c r="P345" s="28"/>
      <c r="Q345" s="28"/>
      <c r="R345" s="28"/>
      <c r="S345" s="28"/>
      <c r="T345" s="28"/>
      <c r="U345" s="28"/>
      <c r="V345" s="28"/>
      <c r="W345" s="28"/>
      <c r="X345" s="28"/>
      <c r="Y345" s="28"/>
      <c r="Z345" s="28"/>
      <c r="AA345" s="28"/>
      <c r="AB345" s="28"/>
    </row>
    <row r="346" spans="7:28" hidden="1" x14ac:dyDescent="0.2">
      <c r="H346" s="62"/>
      <c r="I346" s="28"/>
      <c r="J346" s="28"/>
      <c r="K346" s="28"/>
      <c r="L346" s="28"/>
      <c r="M346" s="28"/>
      <c r="N346" s="28"/>
      <c r="O346" s="28"/>
      <c r="P346" s="28"/>
      <c r="Q346" s="28"/>
      <c r="R346" s="28"/>
      <c r="S346" s="28"/>
      <c r="T346" s="28"/>
      <c r="U346" s="28"/>
      <c r="V346" s="28"/>
      <c r="W346" s="28"/>
      <c r="X346" s="28"/>
      <c r="Y346" s="28"/>
      <c r="Z346" s="28"/>
      <c r="AA346" s="28"/>
      <c r="AB346" s="28"/>
    </row>
    <row r="347" spans="7:28" hidden="1" x14ac:dyDescent="0.2">
      <c r="H347" s="62"/>
      <c r="I347" s="28"/>
      <c r="J347" s="28"/>
      <c r="K347" s="28"/>
      <c r="L347" s="28"/>
      <c r="M347" s="28"/>
      <c r="N347" s="28"/>
      <c r="O347" s="28"/>
      <c r="P347" s="28"/>
      <c r="Q347" s="28"/>
      <c r="R347" s="28"/>
      <c r="S347" s="28"/>
      <c r="T347" s="28"/>
      <c r="U347" s="28"/>
      <c r="V347" s="28"/>
      <c r="W347" s="28"/>
      <c r="X347" s="28"/>
      <c r="Y347" s="28"/>
      <c r="Z347" s="28"/>
      <c r="AA347" s="28"/>
      <c r="AB347" s="28"/>
    </row>
    <row r="348" spans="7:28" hidden="1" x14ac:dyDescent="0.2">
      <c r="H348" s="62"/>
      <c r="I348" s="28"/>
      <c r="J348" s="28"/>
      <c r="K348" s="28"/>
      <c r="L348" s="28"/>
      <c r="M348" s="28"/>
      <c r="N348" s="28"/>
      <c r="O348" s="28"/>
      <c r="P348" s="28"/>
      <c r="Q348" s="28"/>
      <c r="R348" s="28"/>
      <c r="S348" s="28"/>
      <c r="T348" s="28"/>
      <c r="U348" s="28"/>
      <c r="V348" s="28"/>
      <c r="W348" s="28"/>
      <c r="X348" s="28"/>
      <c r="Y348" s="28"/>
      <c r="Z348" s="28"/>
      <c r="AA348" s="28"/>
      <c r="AB348" s="28"/>
    </row>
    <row r="349" spans="7:28" hidden="1" x14ac:dyDescent="0.2">
      <c r="H349" s="62"/>
      <c r="I349" s="28"/>
      <c r="J349" s="28"/>
      <c r="K349" s="28"/>
      <c r="L349" s="28"/>
      <c r="M349" s="28"/>
      <c r="N349" s="28"/>
      <c r="O349" s="28"/>
      <c r="P349" s="28"/>
      <c r="Q349" s="28"/>
      <c r="R349" s="28"/>
      <c r="S349" s="28"/>
      <c r="T349" s="28"/>
      <c r="U349" s="28"/>
      <c r="V349" s="28"/>
      <c r="W349" s="28"/>
      <c r="X349" s="28"/>
      <c r="Y349" s="28"/>
      <c r="Z349" s="28"/>
      <c r="AA349" s="28"/>
      <c r="AB349" s="28"/>
    </row>
    <row r="350" spans="7:28" hidden="1" x14ac:dyDescent="0.2">
      <c r="H350" s="62"/>
      <c r="I350" s="28"/>
      <c r="J350" s="28"/>
      <c r="K350" s="28"/>
      <c r="L350" s="28"/>
      <c r="M350" s="28"/>
      <c r="N350" s="28"/>
      <c r="O350" s="28"/>
      <c r="P350" s="28"/>
      <c r="Q350" s="28"/>
      <c r="R350" s="28"/>
      <c r="S350" s="28"/>
      <c r="T350" s="28"/>
      <c r="U350" s="28"/>
      <c r="V350" s="28"/>
      <c r="W350" s="28"/>
      <c r="X350" s="28"/>
      <c r="Y350" s="28"/>
      <c r="Z350" s="28"/>
      <c r="AA350" s="28"/>
      <c r="AB350" s="28"/>
    </row>
    <row r="351" spans="7:28" hidden="1" x14ac:dyDescent="0.2">
      <c r="G351" s="61"/>
      <c r="H351" s="62"/>
      <c r="I351" s="28"/>
      <c r="J351" s="28"/>
      <c r="K351" s="28"/>
      <c r="L351" s="28"/>
      <c r="M351" s="28"/>
      <c r="N351" s="28"/>
      <c r="O351" s="28"/>
      <c r="P351" s="28"/>
      <c r="Q351" s="28"/>
      <c r="R351" s="28"/>
      <c r="S351" s="28"/>
      <c r="T351" s="28"/>
      <c r="U351" s="28"/>
      <c r="V351" s="28"/>
      <c r="W351" s="28"/>
      <c r="X351" s="28"/>
      <c r="Y351" s="28"/>
      <c r="Z351" s="28"/>
      <c r="AA351" s="28"/>
      <c r="AB351" s="28"/>
    </row>
    <row r="352" spans="7:28" hidden="1" x14ac:dyDescent="0.2">
      <c r="G352" s="61"/>
      <c r="H352" s="62"/>
      <c r="I352" s="28"/>
      <c r="J352" s="28"/>
      <c r="K352" s="28"/>
      <c r="L352" s="28"/>
      <c r="M352" s="28"/>
      <c r="N352" s="28"/>
      <c r="O352" s="28"/>
      <c r="P352" s="28"/>
      <c r="Q352" s="28"/>
      <c r="R352" s="28"/>
      <c r="S352" s="28"/>
      <c r="T352" s="28"/>
      <c r="U352" s="28"/>
      <c r="V352" s="28"/>
      <c r="W352" s="28"/>
      <c r="X352" s="28"/>
      <c r="Y352" s="28"/>
      <c r="Z352" s="28"/>
      <c r="AA352" s="28"/>
      <c r="AB352" s="28"/>
    </row>
    <row r="353" spans="7:28" hidden="1" x14ac:dyDescent="0.2">
      <c r="G353" s="61"/>
      <c r="H353" s="62"/>
      <c r="I353" s="28"/>
      <c r="J353" s="28"/>
      <c r="K353" s="28"/>
      <c r="L353" s="28"/>
      <c r="M353" s="28"/>
      <c r="N353" s="28"/>
      <c r="O353" s="28"/>
      <c r="P353" s="28"/>
      <c r="Q353" s="28"/>
      <c r="R353" s="28"/>
      <c r="S353" s="28"/>
      <c r="T353" s="28"/>
      <c r="U353" s="28"/>
      <c r="V353" s="28"/>
      <c r="W353" s="28"/>
      <c r="X353" s="28"/>
      <c r="Y353" s="28"/>
      <c r="Z353" s="28"/>
      <c r="AA353" s="28"/>
      <c r="AB353" s="28"/>
    </row>
    <row r="354" spans="7:28" hidden="1" x14ac:dyDescent="0.2">
      <c r="G354" s="61"/>
      <c r="H354" s="62"/>
      <c r="I354" s="28"/>
      <c r="J354" s="28"/>
      <c r="K354" s="28"/>
      <c r="L354" s="28"/>
      <c r="M354" s="28"/>
      <c r="N354" s="28"/>
      <c r="O354" s="28"/>
      <c r="P354" s="28"/>
      <c r="Q354" s="28"/>
      <c r="R354" s="28"/>
      <c r="S354" s="28"/>
      <c r="T354" s="28"/>
      <c r="U354" s="28"/>
      <c r="V354" s="28"/>
      <c r="W354" s="28"/>
      <c r="X354" s="28"/>
      <c r="Y354" s="28"/>
      <c r="Z354" s="28"/>
      <c r="AA354" s="28"/>
      <c r="AB354" s="28"/>
    </row>
    <row r="355" spans="7:28" hidden="1" x14ac:dyDescent="0.2">
      <c r="H355" s="62"/>
      <c r="I355" s="28"/>
      <c r="J355" s="28"/>
      <c r="K355" s="28"/>
      <c r="L355" s="28"/>
      <c r="M355" s="28"/>
      <c r="N355" s="28"/>
      <c r="O355" s="28"/>
      <c r="P355" s="28"/>
      <c r="Q355" s="28"/>
      <c r="R355" s="28"/>
      <c r="S355" s="28"/>
      <c r="T355" s="28"/>
      <c r="U355" s="28"/>
      <c r="V355" s="28"/>
      <c r="W355" s="28"/>
      <c r="X355" s="28"/>
      <c r="Y355" s="28"/>
      <c r="Z355" s="28"/>
      <c r="AA355" s="28"/>
      <c r="AB355" s="28"/>
    </row>
    <row r="356" spans="7:28" hidden="1" x14ac:dyDescent="0.2">
      <c r="H356" s="62"/>
      <c r="I356" s="28"/>
      <c r="J356" s="28"/>
      <c r="K356" s="28"/>
      <c r="L356" s="28"/>
      <c r="M356" s="28"/>
      <c r="N356" s="28"/>
      <c r="O356" s="28"/>
      <c r="P356" s="28"/>
      <c r="Q356" s="28"/>
      <c r="R356" s="28"/>
      <c r="S356" s="28"/>
      <c r="T356" s="28"/>
      <c r="U356" s="28"/>
      <c r="V356" s="28"/>
      <c r="W356" s="28"/>
      <c r="X356" s="28"/>
      <c r="Y356" s="28"/>
      <c r="Z356" s="28"/>
      <c r="AA356" s="28"/>
      <c r="AB356" s="28"/>
    </row>
    <row r="357" spans="7:28" hidden="1" x14ac:dyDescent="0.2">
      <c r="H357" s="62"/>
      <c r="I357" s="28"/>
      <c r="J357" s="28"/>
      <c r="K357" s="28"/>
      <c r="L357" s="28"/>
      <c r="M357" s="28"/>
      <c r="N357" s="28"/>
      <c r="O357" s="28"/>
      <c r="P357" s="28"/>
      <c r="Q357" s="28"/>
      <c r="R357" s="28"/>
      <c r="S357" s="28"/>
      <c r="T357" s="28"/>
      <c r="U357" s="28"/>
      <c r="V357" s="28"/>
      <c r="W357" s="28"/>
      <c r="X357" s="28"/>
      <c r="Y357" s="28"/>
      <c r="Z357" s="28"/>
      <c r="AA357" s="28"/>
      <c r="AB357" s="28"/>
    </row>
    <row r="358" spans="7:28" hidden="1" x14ac:dyDescent="0.2">
      <c r="H358" s="62"/>
      <c r="I358" s="28"/>
      <c r="J358" s="28"/>
      <c r="K358" s="28"/>
      <c r="L358" s="28"/>
      <c r="M358" s="28"/>
      <c r="N358" s="28"/>
      <c r="O358" s="28"/>
      <c r="P358" s="28"/>
      <c r="Q358" s="28"/>
      <c r="R358" s="28"/>
      <c r="S358" s="28"/>
      <c r="T358" s="28"/>
      <c r="U358" s="28"/>
      <c r="V358" s="28"/>
      <c r="W358" s="28"/>
      <c r="X358" s="28"/>
      <c r="Y358" s="28"/>
      <c r="Z358" s="28"/>
      <c r="AA358" s="28"/>
      <c r="AB358" s="28"/>
    </row>
    <row r="359" spans="7:28" hidden="1" x14ac:dyDescent="0.2">
      <c r="H359" s="62"/>
      <c r="I359" s="28"/>
      <c r="J359" s="28"/>
      <c r="K359" s="28"/>
      <c r="L359" s="28"/>
      <c r="M359" s="28"/>
      <c r="N359" s="28"/>
      <c r="O359" s="28"/>
      <c r="P359" s="28"/>
      <c r="Q359" s="28"/>
      <c r="R359" s="28"/>
      <c r="S359" s="28"/>
      <c r="T359" s="28"/>
      <c r="U359" s="28"/>
      <c r="V359" s="28"/>
      <c r="W359" s="28"/>
      <c r="X359" s="28"/>
      <c r="Y359" s="28"/>
      <c r="Z359" s="28"/>
      <c r="AA359" s="28"/>
      <c r="AB359" s="28"/>
    </row>
    <row r="360" spans="7:28" hidden="1" x14ac:dyDescent="0.2">
      <c r="H360" s="62"/>
      <c r="I360" s="28"/>
      <c r="J360" s="28"/>
      <c r="K360" s="28"/>
      <c r="L360" s="28"/>
      <c r="M360" s="28"/>
      <c r="N360" s="28"/>
      <c r="O360" s="28"/>
      <c r="P360" s="28"/>
      <c r="Q360" s="28"/>
      <c r="R360" s="28"/>
      <c r="S360" s="28"/>
      <c r="T360" s="28"/>
      <c r="U360" s="28"/>
      <c r="V360" s="28"/>
      <c r="W360" s="28"/>
      <c r="X360" s="28"/>
      <c r="Y360" s="28"/>
      <c r="Z360" s="28"/>
      <c r="AA360" s="28"/>
      <c r="AB360" s="28"/>
    </row>
    <row r="361" spans="7:28" hidden="1" x14ac:dyDescent="0.2">
      <c r="H361" s="62"/>
      <c r="I361" s="28"/>
      <c r="J361" s="28"/>
      <c r="K361" s="28"/>
      <c r="L361" s="28"/>
      <c r="M361" s="28"/>
      <c r="N361" s="28"/>
      <c r="O361" s="28"/>
      <c r="P361" s="28"/>
      <c r="Q361" s="28"/>
      <c r="R361" s="28"/>
      <c r="S361" s="28"/>
      <c r="T361" s="28"/>
      <c r="U361" s="28"/>
      <c r="V361" s="28"/>
      <c r="W361" s="28"/>
      <c r="X361" s="28"/>
      <c r="Y361" s="28"/>
      <c r="Z361" s="28"/>
      <c r="AA361" s="28"/>
      <c r="AB361" s="28"/>
    </row>
    <row r="362" spans="7:28" hidden="1" x14ac:dyDescent="0.2">
      <c r="H362" s="62"/>
      <c r="I362" s="28"/>
      <c r="J362" s="28"/>
      <c r="K362" s="28"/>
      <c r="L362" s="28"/>
      <c r="M362" s="28"/>
      <c r="N362" s="28"/>
      <c r="O362" s="28"/>
      <c r="P362" s="28"/>
      <c r="Q362" s="28"/>
      <c r="R362" s="28"/>
      <c r="S362" s="28"/>
      <c r="T362" s="28"/>
      <c r="U362" s="28"/>
      <c r="V362" s="28"/>
      <c r="W362" s="28"/>
      <c r="X362" s="28"/>
      <c r="Y362" s="28"/>
      <c r="Z362" s="28"/>
      <c r="AA362" s="28"/>
      <c r="AB362" s="28"/>
    </row>
    <row r="363" spans="7:28" hidden="1" x14ac:dyDescent="0.2">
      <c r="H363" s="62"/>
      <c r="I363" s="28"/>
      <c r="J363" s="28"/>
      <c r="K363" s="28"/>
      <c r="L363" s="28"/>
      <c r="M363" s="28"/>
      <c r="N363" s="28"/>
      <c r="O363" s="28"/>
      <c r="P363" s="28"/>
      <c r="Q363" s="28"/>
      <c r="R363" s="28"/>
      <c r="S363" s="28"/>
      <c r="T363" s="28"/>
      <c r="U363" s="28"/>
      <c r="V363" s="28"/>
      <c r="W363" s="28"/>
      <c r="X363" s="28"/>
      <c r="Y363" s="28"/>
      <c r="Z363" s="28"/>
      <c r="AA363" s="28"/>
      <c r="AB363" s="28"/>
    </row>
    <row r="364" spans="7:28" hidden="1" x14ac:dyDescent="0.2">
      <c r="H364" s="62"/>
      <c r="I364" s="28"/>
      <c r="J364" s="28"/>
      <c r="K364" s="28"/>
      <c r="L364" s="28"/>
      <c r="M364" s="28"/>
      <c r="N364" s="28"/>
      <c r="O364" s="28"/>
      <c r="P364" s="28"/>
      <c r="Q364" s="28"/>
      <c r="R364" s="28"/>
      <c r="S364" s="28"/>
      <c r="T364" s="28"/>
      <c r="U364" s="28"/>
      <c r="V364" s="28"/>
      <c r="W364" s="28"/>
      <c r="X364" s="28"/>
      <c r="Y364" s="28"/>
      <c r="Z364" s="28"/>
      <c r="AA364" s="28"/>
      <c r="AB364" s="28"/>
    </row>
    <row r="365" spans="7:28" hidden="1" x14ac:dyDescent="0.2">
      <c r="H365" s="62"/>
      <c r="I365" s="28"/>
      <c r="J365" s="28"/>
      <c r="K365" s="28"/>
      <c r="L365" s="28"/>
      <c r="M365" s="28"/>
      <c r="N365" s="28"/>
      <c r="O365" s="28"/>
      <c r="P365" s="28"/>
      <c r="Q365" s="28"/>
      <c r="R365" s="28"/>
      <c r="S365" s="28"/>
      <c r="T365" s="28"/>
      <c r="U365" s="28"/>
      <c r="V365" s="28"/>
      <c r="W365" s="28"/>
      <c r="X365" s="28"/>
      <c r="Y365" s="28"/>
      <c r="Z365" s="28"/>
      <c r="AA365" s="28"/>
      <c r="AB365" s="28"/>
    </row>
    <row r="366" spans="7:28" hidden="1" x14ac:dyDescent="0.2">
      <c r="H366" s="62"/>
      <c r="I366" s="28"/>
      <c r="J366" s="28"/>
      <c r="K366" s="28"/>
      <c r="L366" s="28"/>
      <c r="M366" s="28"/>
      <c r="N366" s="28"/>
      <c r="O366" s="28"/>
      <c r="P366" s="28"/>
      <c r="Q366" s="28"/>
      <c r="R366" s="28"/>
      <c r="S366" s="28"/>
      <c r="T366" s="28"/>
      <c r="U366" s="28"/>
      <c r="V366" s="28"/>
      <c r="W366" s="28"/>
      <c r="X366" s="28"/>
      <c r="Y366" s="28"/>
      <c r="Z366" s="28"/>
      <c r="AA366" s="28"/>
      <c r="AB366" s="28"/>
    </row>
    <row r="367" spans="7:28" hidden="1" x14ac:dyDescent="0.2">
      <c r="H367" s="62"/>
      <c r="I367" s="28"/>
      <c r="J367" s="28"/>
      <c r="K367" s="28"/>
      <c r="L367" s="28"/>
      <c r="M367" s="28"/>
      <c r="N367" s="28"/>
      <c r="O367" s="28"/>
      <c r="P367" s="28"/>
      <c r="Q367" s="28"/>
      <c r="R367" s="28"/>
      <c r="S367" s="28"/>
      <c r="T367" s="28"/>
      <c r="U367" s="28"/>
      <c r="V367" s="28"/>
      <c r="W367" s="28"/>
      <c r="X367" s="28"/>
      <c r="Y367" s="28"/>
      <c r="Z367" s="28"/>
      <c r="AA367" s="28"/>
      <c r="AB367" s="28"/>
    </row>
    <row r="368" spans="7:28" hidden="1" x14ac:dyDescent="0.2">
      <c r="H368" s="62"/>
      <c r="I368" s="28"/>
      <c r="J368" s="28"/>
      <c r="K368" s="28"/>
      <c r="L368" s="28"/>
      <c r="M368" s="28"/>
      <c r="N368" s="28"/>
      <c r="O368" s="28"/>
      <c r="P368" s="28"/>
      <c r="Q368" s="28"/>
      <c r="R368" s="28"/>
      <c r="S368" s="28"/>
      <c r="T368" s="28"/>
      <c r="U368" s="28"/>
      <c r="V368" s="28"/>
      <c r="W368" s="28"/>
      <c r="X368" s="28"/>
      <c r="Y368" s="28"/>
      <c r="Z368" s="28"/>
      <c r="AA368" s="28"/>
      <c r="AB368" s="28"/>
    </row>
    <row r="369" spans="8:28" hidden="1" x14ac:dyDescent="0.2">
      <c r="H369" s="62"/>
      <c r="I369" s="28"/>
      <c r="J369" s="28"/>
      <c r="K369" s="28"/>
      <c r="L369" s="28"/>
      <c r="M369" s="28"/>
      <c r="N369" s="28"/>
      <c r="O369" s="28"/>
      <c r="P369" s="28"/>
      <c r="Q369" s="28"/>
      <c r="R369" s="28"/>
      <c r="S369" s="28"/>
      <c r="T369" s="28"/>
      <c r="U369" s="28"/>
      <c r="V369" s="28"/>
      <c r="W369" s="28"/>
      <c r="X369" s="28"/>
      <c r="Y369" s="28"/>
      <c r="Z369" s="28"/>
      <c r="AA369" s="28"/>
      <c r="AB369" s="28"/>
    </row>
    <row r="370" spans="8:28" hidden="1" x14ac:dyDescent="0.2">
      <c r="H370" s="62"/>
      <c r="I370" s="28"/>
      <c r="J370" s="28"/>
      <c r="K370" s="28"/>
      <c r="L370" s="28"/>
      <c r="M370" s="28"/>
      <c r="N370" s="28"/>
      <c r="O370" s="28"/>
      <c r="P370" s="28"/>
      <c r="Q370" s="28"/>
      <c r="R370" s="28"/>
      <c r="S370" s="28"/>
      <c r="T370" s="28"/>
      <c r="U370" s="28"/>
      <c r="V370" s="28"/>
      <c r="W370" s="28"/>
      <c r="X370" s="28"/>
      <c r="Y370" s="28"/>
      <c r="Z370" s="28"/>
      <c r="AA370" s="28"/>
      <c r="AB370" s="28"/>
    </row>
    <row r="371" spans="8:28" hidden="1" x14ac:dyDescent="0.2">
      <c r="H371" s="62"/>
      <c r="I371" s="28"/>
      <c r="J371" s="28"/>
      <c r="K371" s="28"/>
      <c r="L371" s="28"/>
      <c r="M371" s="28"/>
      <c r="N371" s="28"/>
      <c r="O371" s="28"/>
      <c r="P371" s="28"/>
      <c r="Q371" s="28"/>
      <c r="R371" s="28"/>
      <c r="S371" s="28"/>
      <c r="T371" s="28"/>
      <c r="U371" s="28"/>
      <c r="V371" s="28"/>
      <c r="W371" s="28"/>
      <c r="X371" s="28"/>
      <c r="Y371" s="28"/>
      <c r="Z371" s="28"/>
      <c r="AA371" s="28"/>
      <c r="AB371" s="28"/>
    </row>
    <row r="372" spans="8:28" hidden="1" x14ac:dyDescent="0.2">
      <c r="H372" s="62"/>
      <c r="I372" s="28"/>
      <c r="J372" s="28"/>
      <c r="K372" s="28"/>
      <c r="L372" s="28"/>
      <c r="M372" s="28"/>
      <c r="N372" s="28"/>
      <c r="O372" s="28"/>
      <c r="P372" s="28"/>
      <c r="Q372" s="28"/>
      <c r="R372" s="28"/>
      <c r="S372" s="28"/>
      <c r="T372" s="28"/>
      <c r="U372" s="28"/>
      <c r="V372" s="28"/>
      <c r="W372" s="28"/>
      <c r="X372" s="28"/>
      <c r="Y372" s="28"/>
      <c r="Z372" s="28"/>
      <c r="AA372" s="28"/>
      <c r="AB372" s="28"/>
    </row>
    <row r="373" spans="8:28" hidden="1" x14ac:dyDescent="0.2">
      <c r="H373" s="62"/>
      <c r="I373" s="28"/>
      <c r="J373" s="28"/>
      <c r="K373" s="28"/>
      <c r="L373" s="28"/>
      <c r="M373" s="28"/>
      <c r="N373" s="28"/>
      <c r="O373" s="28"/>
      <c r="P373" s="28"/>
      <c r="Q373" s="28"/>
      <c r="R373" s="28"/>
      <c r="S373" s="28"/>
      <c r="T373" s="28"/>
      <c r="U373" s="28"/>
      <c r="V373" s="28"/>
      <c r="W373" s="28"/>
      <c r="X373" s="28"/>
      <c r="Y373" s="28"/>
      <c r="Z373" s="28"/>
      <c r="AA373" s="28"/>
      <c r="AB373" s="28"/>
    </row>
    <row r="374" spans="8:28" hidden="1" x14ac:dyDescent="0.2">
      <c r="H374" s="62"/>
      <c r="I374" s="28"/>
      <c r="J374" s="28"/>
      <c r="K374" s="28"/>
      <c r="L374" s="28"/>
      <c r="M374" s="28"/>
      <c r="N374" s="28"/>
      <c r="O374" s="28"/>
      <c r="P374" s="28"/>
      <c r="Q374" s="28"/>
      <c r="R374" s="28"/>
      <c r="S374" s="28"/>
      <c r="T374" s="28"/>
      <c r="U374" s="28"/>
      <c r="V374" s="28"/>
      <c r="W374" s="28"/>
      <c r="X374" s="28"/>
      <c r="Y374" s="28"/>
      <c r="Z374" s="28"/>
      <c r="AA374" s="28"/>
      <c r="AB374" s="28"/>
    </row>
  </sheetData>
  <sheetProtection sheet="1" objects="1" scenarios="1" autoFilter="0"/>
  <autoFilter ref="A12:AC12"/>
  <mergeCells count="1">
    <mergeCell ref="AC1:AC8"/>
  </mergeCells>
  <conditionalFormatting sqref="H13:AC154">
    <cfRule type="containsText" dxfId="5" priority="1" operator="containsText" text="Ingen brist">
      <formula>NOT(ISERROR(SEARCH("Ingen brist",H13)))</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74"/>
  <sheetViews>
    <sheetView workbookViewId="0">
      <pane xSplit="7" ySplit="12" topLeftCell="H13" activePane="bottomRight" state="frozen"/>
      <selection pane="topRight" activeCell="H1" sqref="H1"/>
      <selection pane="bottomLeft" activeCell="A13" sqref="A13"/>
      <selection pane="bottomRight"/>
    </sheetView>
  </sheetViews>
  <sheetFormatPr defaultColWidth="0" defaultRowHeight="15" zeroHeight="1" x14ac:dyDescent="0.25"/>
  <cols>
    <col min="1" max="1" width="17.42578125" style="29" customWidth="1"/>
    <col min="2" max="2" width="36" style="29" customWidth="1"/>
    <col min="3" max="3" width="18.7109375" style="29" customWidth="1"/>
    <col min="4" max="4" width="33" style="29" customWidth="1"/>
    <col min="5" max="5" width="18.28515625" style="29" customWidth="1"/>
    <col min="6" max="6" width="17.140625" style="29" customWidth="1"/>
    <col min="7" max="7" width="12.85546875" style="29" customWidth="1"/>
    <col min="8" max="8" width="21.42578125" style="31" customWidth="1"/>
    <col min="9" max="9" width="31" style="32" customWidth="1"/>
    <col min="10" max="10" width="29.28515625" style="32" customWidth="1"/>
    <col min="11" max="11" width="40.28515625" style="32" customWidth="1"/>
    <col min="12" max="26" width="24.28515625" style="32" customWidth="1"/>
    <col min="27" max="27" width="26.140625" style="32" customWidth="1"/>
    <col min="28" max="28" width="14.5703125" style="28" customWidth="1"/>
    <col min="29" max="30" width="7.5703125" hidden="1" customWidth="1"/>
    <col min="31" max="16384" width="7.5703125" style="88" hidden="1"/>
  </cols>
  <sheetData>
    <row r="1" spans="1:30" s="12" customFormat="1" x14ac:dyDescent="0.25">
      <c r="A1" s="1"/>
      <c r="B1" s="1"/>
      <c r="C1" s="1"/>
      <c r="D1" s="1"/>
      <c r="E1" s="1"/>
      <c r="F1" s="1"/>
      <c r="G1" s="1"/>
      <c r="H1" s="3"/>
      <c r="I1" s="7"/>
      <c r="J1" s="7"/>
      <c r="K1" s="7"/>
      <c r="L1" s="7"/>
      <c r="M1" s="7"/>
      <c r="N1" s="7"/>
      <c r="O1" s="7"/>
      <c r="P1" s="7"/>
      <c r="Q1" s="7"/>
      <c r="R1" s="7"/>
      <c r="S1" s="7"/>
      <c r="T1" s="7"/>
      <c r="U1" s="7"/>
      <c r="V1" s="7"/>
      <c r="W1" s="7"/>
      <c r="X1" s="7"/>
      <c r="Y1" s="7"/>
      <c r="Z1" s="7"/>
      <c r="AA1" s="7"/>
      <c r="AB1" s="113" t="s">
        <v>72</v>
      </c>
    </row>
    <row r="2" spans="1:30" s="12" customFormat="1" x14ac:dyDescent="0.25">
      <c r="A2" s="1"/>
      <c r="B2" s="1"/>
      <c r="C2" s="1"/>
      <c r="D2" s="1"/>
      <c r="E2" s="1"/>
      <c r="F2" s="1"/>
      <c r="G2" s="1"/>
      <c r="H2" s="3"/>
      <c r="I2" s="7"/>
      <c r="J2" s="7"/>
      <c r="K2" s="7"/>
      <c r="L2" s="7"/>
      <c r="M2" s="7"/>
      <c r="N2" s="7"/>
      <c r="O2" s="7"/>
      <c r="P2" s="7"/>
      <c r="Q2" s="7"/>
      <c r="R2" s="7"/>
      <c r="S2" s="7"/>
      <c r="T2" s="7"/>
      <c r="U2" s="7"/>
      <c r="V2" s="7"/>
      <c r="W2" s="7"/>
      <c r="X2" s="7"/>
      <c r="Y2" s="7"/>
      <c r="Z2" s="7"/>
      <c r="AA2" s="7"/>
      <c r="AB2" s="113"/>
    </row>
    <row r="3" spans="1:30" s="12" customFormat="1" x14ac:dyDescent="0.25">
      <c r="A3" s="1"/>
      <c r="B3" s="1"/>
      <c r="C3" s="1"/>
      <c r="D3" s="1"/>
      <c r="E3" s="1"/>
      <c r="F3" s="1"/>
      <c r="G3" s="1"/>
      <c r="H3" s="3"/>
      <c r="I3" s="7"/>
      <c r="J3" s="7"/>
      <c r="K3" s="7"/>
      <c r="L3" s="7"/>
      <c r="M3" s="7"/>
      <c r="N3" s="7"/>
      <c r="O3" s="7"/>
      <c r="P3" s="7"/>
      <c r="Q3" s="7"/>
      <c r="R3" s="7"/>
      <c r="S3" s="7"/>
      <c r="T3" s="7"/>
      <c r="U3" s="7"/>
      <c r="V3" s="7"/>
      <c r="W3" s="7"/>
      <c r="X3" s="7"/>
      <c r="Y3" s="7"/>
      <c r="Z3" s="7"/>
      <c r="AA3" s="7"/>
      <c r="AB3" s="113"/>
    </row>
    <row r="4" spans="1:30" s="12" customFormat="1" x14ac:dyDescent="0.25">
      <c r="A4" s="56" t="s">
        <v>986</v>
      </c>
      <c r="B4" s="6"/>
      <c r="C4" s="4"/>
      <c r="D4" s="4"/>
      <c r="E4" s="49"/>
      <c r="F4" s="51" t="s">
        <v>27</v>
      </c>
      <c r="G4" s="33" t="s">
        <v>28</v>
      </c>
      <c r="H4" s="3"/>
      <c r="I4" s="7"/>
      <c r="J4" s="7"/>
      <c r="K4" s="7"/>
      <c r="L4" s="7"/>
      <c r="M4" s="7"/>
      <c r="N4" s="7"/>
      <c r="O4" s="7"/>
      <c r="P4" s="7"/>
      <c r="Q4" s="7"/>
      <c r="R4" s="7"/>
      <c r="S4" s="7"/>
      <c r="T4" s="7"/>
      <c r="U4" s="7"/>
      <c r="V4" s="7"/>
      <c r="W4" s="7"/>
      <c r="X4" s="7"/>
      <c r="Y4" s="7"/>
      <c r="Z4" s="7"/>
      <c r="AA4" s="7"/>
      <c r="AB4" s="113"/>
    </row>
    <row r="5" spans="1:30" s="12" customFormat="1" x14ac:dyDescent="0.25">
      <c r="A5" s="56" t="s">
        <v>14</v>
      </c>
      <c r="B5" s="6"/>
      <c r="C5" s="4"/>
      <c r="D5" s="4"/>
      <c r="E5" s="50" t="s">
        <v>2018</v>
      </c>
      <c r="F5" s="55">
        <f>COUNTA(E13:E189)</f>
        <v>99</v>
      </c>
      <c r="G5" s="34"/>
      <c r="H5" s="3"/>
      <c r="I5" s="7"/>
      <c r="J5" s="7"/>
      <c r="K5" s="7"/>
      <c r="L5" s="7"/>
      <c r="M5" s="7"/>
      <c r="N5" s="7"/>
      <c r="O5" s="7"/>
      <c r="P5" s="7"/>
      <c r="Q5" s="7"/>
      <c r="R5" s="7"/>
      <c r="S5" s="7"/>
      <c r="T5" s="7"/>
      <c r="U5" s="7"/>
      <c r="V5" s="7"/>
      <c r="W5" s="7"/>
      <c r="X5" s="7"/>
      <c r="Y5" s="7"/>
      <c r="Z5" s="7"/>
      <c r="AA5" s="7"/>
      <c r="AB5" s="113"/>
    </row>
    <row r="6" spans="1:30" s="12" customFormat="1" x14ac:dyDescent="0.25">
      <c r="A6" s="8" t="s">
        <v>983</v>
      </c>
      <c r="B6" s="6"/>
      <c r="C6" s="4"/>
      <c r="D6" s="4"/>
      <c r="E6" s="50" t="s">
        <v>30</v>
      </c>
      <c r="F6" s="52">
        <f>COUNTIF(G13:G189,"&gt;0")</f>
        <v>43</v>
      </c>
      <c r="G6" s="40">
        <f>F6/F5</f>
        <v>0.43434343434343436</v>
      </c>
      <c r="H6" s="3"/>
      <c r="I6" s="7"/>
      <c r="J6" s="7"/>
      <c r="K6" s="7"/>
      <c r="L6" s="7"/>
      <c r="M6" s="7"/>
      <c r="N6" s="7"/>
      <c r="O6" s="7"/>
      <c r="P6" s="7"/>
      <c r="Q6" s="7"/>
      <c r="R6" s="7"/>
      <c r="S6" s="7"/>
      <c r="T6" s="7"/>
      <c r="U6" s="7"/>
      <c r="V6" s="7"/>
      <c r="W6" s="7"/>
      <c r="X6" s="7"/>
      <c r="Y6" s="7"/>
      <c r="Z6" s="7"/>
      <c r="AA6" s="7"/>
      <c r="AB6" s="113"/>
    </row>
    <row r="7" spans="1:30" s="12" customFormat="1" x14ac:dyDescent="0.25">
      <c r="A7" s="9" t="s">
        <v>15</v>
      </c>
      <c r="B7" s="9"/>
      <c r="E7" s="50" t="s">
        <v>31</v>
      </c>
      <c r="F7" s="52">
        <f>COUNTIF(G13:G189,0)</f>
        <v>56</v>
      </c>
      <c r="G7" s="40">
        <f>F7/F5</f>
        <v>0.56565656565656564</v>
      </c>
      <c r="H7" s="11"/>
      <c r="I7" s="7"/>
      <c r="J7" s="7"/>
      <c r="K7" s="7"/>
      <c r="L7" s="7"/>
      <c r="M7" s="7"/>
      <c r="N7" s="7"/>
      <c r="O7" s="7"/>
      <c r="P7" s="7"/>
      <c r="Q7" s="7"/>
      <c r="R7" s="7"/>
      <c r="S7" s="7"/>
      <c r="T7" s="7"/>
      <c r="U7" s="7"/>
      <c r="V7" s="7"/>
      <c r="W7" s="7"/>
      <c r="X7" s="7"/>
      <c r="Y7" s="7"/>
      <c r="Z7" s="7"/>
      <c r="AA7" s="7"/>
      <c r="AB7" s="113"/>
    </row>
    <row r="8" spans="1:30" s="12" customFormat="1" ht="21.6" customHeight="1" x14ac:dyDescent="0.25">
      <c r="A8" s="9"/>
      <c r="B8" s="9"/>
      <c r="C8" s="10"/>
      <c r="D8" s="10"/>
      <c r="E8" s="115" t="s">
        <v>2019</v>
      </c>
      <c r="F8" s="115"/>
      <c r="G8" s="116"/>
      <c r="H8" s="13" t="s">
        <v>98</v>
      </c>
      <c r="I8" s="13"/>
      <c r="J8" s="14"/>
      <c r="K8" s="14"/>
      <c r="L8" s="14"/>
      <c r="M8" s="14"/>
      <c r="N8" s="14"/>
      <c r="O8" s="14"/>
      <c r="P8" s="14"/>
      <c r="Q8" s="14"/>
      <c r="R8" s="14"/>
      <c r="S8" s="14"/>
      <c r="T8" s="14"/>
      <c r="U8" s="14"/>
      <c r="V8" s="14"/>
      <c r="W8" s="14"/>
      <c r="X8" s="14"/>
      <c r="Y8" s="14"/>
      <c r="Z8" s="14"/>
      <c r="AA8" s="14"/>
      <c r="AB8" s="114"/>
    </row>
    <row r="9" spans="1:30" s="87" customFormat="1" ht="12.75" x14ac:dyDescent="0.2">
      <c r="A9" s="15"/>
      <c r="B9" s="15"/>
      <c r="C9" s="16"/>
      <c r="D9" s="16"/>
      <c r="E9" s="117"/>
      <c r="F9" s="117"/>
      <c r="G9" s="118"/>
      <c r="H9" s="57" t="s">
        <v>100</v>
      </c>
      <c r="I9" s="18" t="s">
        <v>101</v>
      </c>
      <c r="J9" s="18" t="s">
        <v>101</v>
      </c>
      <c r="K9" s="18" t="s">
        <v>101</v>
      </c>
      <c r="L9" s="18" t="s">
        <v>101</v>
      </c>
      <c r="M9" s="18" t="s">
        <v>101</v>
      </c>
      <c r="N9" s="18" t="s">
        <v>101</v>
      </c>
      <c r="O9" s="18" t="s">
        <v>101</v>
      </c>
      <c r="P9" s="18" t="s">
        <v>101</v>
      </c>
      <c r="Q9" s="18" t="s">
        <v>101</v>
      </c>
      <c r="R9" s="18" t="s">
        <v>101</v>
      </c>
      <c r="S9" s="18" t="s">
        <v>101</v>
      </c>
      <c r="T9" s="18" t="s">
        <v>101</v>
      </c>
      <c r="U9" s="18" t="s">
        <v>101</v>
      </c>
      <c r="V9" s="18" t="s">
        <v>102</v>
      </c>
      <c r="W9" s="18" t="s">
        <v>101</v>
      </c>
      <c r="X9" s="18" t="s">
        <v>101</v>
      </c>
      <c r="Y9" s="18" t="s">
        <v>101</v>
      </c>
      <c r="Z9" s="18" t="s">
        <v>101</v>
      </c>
      <c r="AA9" s="18" t="s">
        <v>101</v>
      </c>
      <c r="AB9" s="18" t="s">
        <v>73</v>
      </c>
    </row>
    <row r="10" spans="1:30" s="87" customFormat="1" ht="123.6" customHeight="1" x14ac:dyDescent="0.2">
      <c r="A10" s="20" t="s">
        <v>16</v>
      </c>
      <c r="B10" s="20" t="s">
        <v>17</v>
      </c>
      <c r="C10" s="21" t="s">
        <v>18</v>
      </c>
      <c r="D10" s="21" t="s">
        <v>19</v>
      </c>
      <c r="E10" s="21" t="s">
        <v>75</v>
      </c>
      <c r="F10" s="21" t="s">
        <v>20</v>
      </c>
      <c r="G10" s="20" t="s">
        <v>21</v>
      </c>
      <c r="H10" s="36" t="s">
        <v>0</v>
      </c>
      <c r="I10" s="20" t="s">
        <v>1</v>
      </c>
      <c r="J10" s="20" t="s">
        <v>7</v>
      </c>
      <c r="K10" s="20" t="s">
        <v>987</v>
      </c>
      <c r="L10" s="20" t="s">
        <v>988</v>
      </c>
      <c r="M10" s="20" t="s">
        <v>989</v>
      </c>
      <c r="N10" s="20" t="s">
        <v>23</v>
      </c>
      <c r="O10" s="20" t="s">
        <v>990</v>
      </c>
      <c r="P10" s="20" t="s">
        <v>991</v>
      </c>
      <c r="Q10" s="20" t="s">
        <v>992</v>
      </c>
      <c r="R10" s="20" t="s">
        <v>993</v>
      </c>
      <c r="S10" s="20" t="s">
        <v>994</v>
      </c>
      <c r="T10" s="20" t="s">
        <v>995</v>
      </c>
      <c r="U10" s="20" t="s">
        <v>996</v>
      </c>
      <c r="V10" s="20" t="s">
        <v>8</v>
      </c>
      <c r="W10" s="20" t="s">
        <v>9</v>
      </c>
      <c r="X10" s="20" t="s">
        <v>10</v>
      </c>
      <c r="Y10" s="20" t="s">
        <v>11</v>
      </c>
      <c r="Z10" s="20" t="s">
        <v>12</v>
      </c>
      <c r="AA10" s="20" t="s">
        <v>26</v>
      </c>
      <c r="AB10" s="22" t="s">
        <v>74</v>
      </c>
    </row>
    <row r="11" spans="1:30" s="87" customFormat="1" ht="12.75" x14ac:dyDescent="0.2">
      <c r="A11" s="23"/>
      <c r="B11" s="23"/>
      <c r="C11" s="23"/>
      <c r="D11" s="23"/>
      <c r="E11" s="23"/>
      <c r="F11" s="21"/>
      <c r="G11" s="20"/>
      <c r="H11" s="24" t="s">
        <v>99</v>
      </c>
      <c r="I11" s="25"/>
      <c r="J11" s="25"/>
      <c r="K11" s="25"/>
      <c r="L11" s="25"/>
      <c r="M11" s="25"/>
      <c r="N11" s="25"/>
      <c r="O11" s="25"/>
      <c r="P11" s="25"/>
      <c r="Q11" s="25"/>
      <c r="R11" s="25"/>
      <c r="S11" s="25"/>
      <c r="T11" s="25"/>
      <c r="U11" s="25"/>
      <c r="V11" s="25"/>
      <c r="W11" s="25"/>
      <c r="X11" s="25"/>
      <c r="Y11" s="25"/>
      <c r="Z11" s="25"/>
      <c r="AA11" s="25"/>
      <c r="AB11" s="22"/>
    </row>
    <row r="12" spans="1:30" s="87" customFormat="1" ht="13.5" thickBot="1" x14ac:dyDescent="0.25">
      <c r="A12" s="26"/>
      <c r="B12" s="26"/>
      <c r="C12" s="26"/>
      <c r="D12" s="26"/>
      <c r="E12" s="26"/>
      <c r="F12" s="26"/>
      <c r="G12" s="58"/>
      <c r="H12" s="39">
        <f>(SUM(COUNTIF(H13:H189,{"Föreläggande";"Föreläggande vid vite";"Anmärkning";"Avstående från ingripande"})))/COUNTA(H13:H189)</f>
        <v>0.30303030303030304</v>
      </c>
      <c r="I12" s="39">
        <f>(SUM(COUNTIF(I13:I189,{"Föreläggande";"Föreläggande vid vite";"Anmärkning";"Avstående från ingripande"})))/COUNTA(I13:I189)</f>
        <v>1.0101010101010102E-2</v>
      </c>
      <c r="J12" s="39">
        <f>(SUM(COUNTIF(J13:J189,{"Föreläggande";"Föreläggande vid vite";"Anmärkning";"Avstående från ingripande"})))/COUNTA(J13:J189)</f>
        <v>1.0101010101010102E-2</v>
      </c>
      <c r="K12" s="39">
        <f>(SUM(COUNTIF(K13:K189,{"Föreläggande";"Föreläggande vid vite";"Anmärkning";"Avstående från ingripande"})))/COUNTA(K13:K189)</f>
        <v>0</v>
      </c>
      <c r="L12" s="39">
        <f>(SUM(COUNTIF(L13:L189,{"Föreläggande";"Föreläggande vid vite";"Anmärkning";"Avstående från ingripande"})))/COUNTA(L13:L189)</f>
        <v>2.0202020202020204E-2</v>
      </c>
      <c r="M12" s="39">
        <f>(SUM(COUNTIF(M13:M189,{"Föreläggande";"Föreläggande vid vite";"Anmärkning";"Avstående från ingripande"})))/COUNTA(M13:M189)</f>
        <v>0</v>
      </c>
      <c r="N12" s="39">
        <f>(SUM(COUNTIF(N13:N189,{"Föreläggande";"Föreläggande vid vite";"Anmärkning";"Avstående från ingripande"})))/COUNTA(N13:N189)</f>
        <v>0</v>
      </c>
      <c r="O12" s="39">
        <f>(SUM(COUNTIF(O13:O189,{"Föreläggande";"Föreläggande vid vite";"Anmärkning";"Avstående från ingripande"})))/COUNTA(O13:O189)</f>
        <v>1.0101010101010102E-2</v>
      </c>
      <c r="P12" s="39">
        <f>(SUM(COUNTIF(P13:P189,{"Föreläggande";"Föreläggande vid vite";"Anmärkning";"Avstående från ingripande"})))/COUNTA(P13:P189)</f>
        <v>0</v>
      </c>
      <c r="Q12" s="39">
        <f>(SUM(COUNTIF(Q13:Q189,{"Föreläggande";"Föreläggande vid vite";"Anmärkning";"Avstående från ingripande"})))/COUNTA(Q13:Q189)</f>
        <v>0.1111111111111111</v>
      </c>
      <c r="R12" s="39">
        <f>(SUM(COUNTIF(R13:R189,{"Föreläggande";"Föreläggande vid vite";"Anmärkning";"Avstående från ingripande"})))/COUNTA(R13:R189)</f>
        <v>1.0101010101010102E-2</v>
      </c>
      <c r="S12" s="39">
        <f>(SUM(COUNTIF(S13:S189,{"Föreläggande";"Föreläggande vid vite";"Anmärkning";"Avstående från ingripande"})))/COUNTA(S13:S189)</f>
        <v>0.2</v>
      </c>
      <c r="T12" s="39">
        <f>(SUM(COUNTIF(T13:T189,{"Föreläggande";"Föreläggande vid vite";"Anmärkning";"Avstående från ingripande"})))/COUNTA(T13:T189)</f>
        <v>0</v>
      </c>
      <c r="U12" s="39">
        <f>(SUM(COUNTIF(U13:U189,{"Föreläggande";"Föreläggande vid vite";"Anmärkning";"Avstående från ingripande"})))/COUNTA(U13:U189)</f>
        <v>0</v>
      </c>
      <c r="V12" s="39">
        <f>(SUM(COUNTIF(V13:V189,{"Föreläggande";"Föreläggande vid vite";"Anmärkning";"Avstående från ingripande"})))/COUNTA(V13:V189)</f>
        <v>0.27272727272727271</v>
      </c>
      <c r="W12" s="39">
        <f>(SUM(COUNTIF(W13:W189,{"Föreläggande";"Föreläggande vid vite";"Anmärkning";"Avstående från ingripande"})))/COUNTA(W13:W189)</f>
        <v>0.12121212121212122</v>
      </c>
      <c r="X12" s="39">
        <f>(SUM(COUNTIF(X13:X189,{"Föreläggande";"Föreläggande vid vite";"Anmärkning";"Avstående från ingripande"})))/COUNTA(X13:X189)</f>
        <v>0.26262626262626265</v>
      </c>
      <c r="Y12" s="39">
        <f>(SUM(COUNTIF(Y13:Y189,{"Föreläggande";"Föreläggande vid vite";"Anmärkning";"Avstående från ingripande"})))/COUNTA(Y13:Y189)</f>
        <v>0.26262626262626265</v>
      </c>
      <c r="Z12" s="39">
        <f>(SUM(COUNTIF(Z13:Z189,{"Föreläggande";"Föreläggande vid vite";"Anmärkning";"Avstående från ingripande"})))/COUNTA(Z13:Z189)</f>
        <v>0.25252525252525254</v>
      </c>
      <c r="AA12" s="39">
        <f>(SUM(COUNTIF(AA13:AA189,{"Föreläggande";"Föreläggande vid vite";"Anmärkning";"Avstående från ingripande"})))/COUNTA(AA13:AA189)</f>
        <v>0</v>
      </c>
      <c r="AB12" s="39">
        <f>(SUM(COUNTIF(AB13:AB189,{"Föreläggande";"Föreläggande vid vite";"Anmärkning";"Avstående från ingripande"})))/COUNTA(AB13:AB189)</f>
        <v>1.0101010101010102E-2</v>
      </c>
    </row>
    <row r="13" spans="1:30" x14ac:dyDescent="0.25">
      <c r="A13" s="92" t="s">
        <v>32</v>
      </c>
      <c r="B13" s="92" t="s">
        <v>412</v>
      </c>
      <c r="C13" s="92" t="s">
        <v>997</v>
      </c>
      <c r="D13" s="92" t="s">
        <v>998</v>
      </c>
      <c r="E13" s="92" t="s">
        <v>999</v>
      </c>
      <c r="F13" s="92" t="s">
        <v>58</v>
      </c>
      <c r="G13" s="92">
        <f>SUM(COUNTIFS(H13:AB13,{"Föreläggande";"Föreläggande vid vite";"Anmärkning";"Avstående från ingripande"},$H$9:$AB$9,"&lt;&gt;*KF*"))</f>
        <v>1</v>
      </c>
      <c r="H13" s="103" t="s">
        <v>54</v>
      </c>
      <c r="I13" s="103" t="s">
        <v>53</v>
      </c>
      <c r="J13" s="103" t="s">
        <v>53</v>
      </c>
      <c r="K13" s="103"/>
      <c r="L13" s="103" t="s">
        <v>53</v>
      </c>
      <c r="M13" s="103" t="s">
        <v>53</v>
      </c>
      <c r="N13" s="103" t="s">
        <v>53</v>
      </c>
      <c r="O13" s="103" t="s">
        <v>53</v>
      </c>
      <c r="P13" s="103" t="s">
        <v>53</v>
      </c>
      <c r="Q13" s="103" t="s">
        <v>54</v>
      </c>
      <c r="R13" s="103" t="s">
        <v>53</v>
      </c>
      <c r="S13" s="103"/>
      <c r="T13" s="103"/>
      <c r="U13" s="103"/>
      <c r="V13" s="103" t="s">
        <v>53</v>
      </c>
      <c r="W13" s="103" t="s">
        <v>53</v>
      </c>
      <c r="X13" s="103" t="s">
        <v>53</v>
      </c>
      <c r="Y13" s="103" t="s">
        <v>53</v>
      </c>
      <c r="Z13" s="103" t="s">
        <v>53</v>
      </c>
      <c r="AA13" s="103"/>
      <c r="AB13" s="103" t="s">
        <v>53</v>
      </c>
      <c r="AC13" s="88"/>
      <c r="AD13" s="88"/>
    </row>
    <row r="14" spans="1:30" x14ac:dyDescent="0.25">
      <c r="A14" s="92" t="s">
        <v>371</v>
      </c>
      <c r="B14" s="92" t="s">
        <v>2012</v>
      </c>
      <c r="C14" s="92" t="s">
        <v>1000</v>
      </c>
      <c r="D14" s="92" t="s">
        <v>1001</v>
      </c>
      <c r="E14" s="92" t="s">
        <v>1002</v>
      </c>
      <c r="F14" s="92" t="s">
        <v>58</v>
      </c>
      <c r="G14" s="92">
        <f>SUM(COUNTIFS(H14:AB14,{"Föreläggande";"Föreläggande vid vite";"Anmärkning";"Avstående från ingripande"},$H$9:$AB$9,"&lt;&gt;*KF*"))</f>
        <v>0</v>
      </c>
      <c r="H14" s="103" t="s">
        <v>53</v>
      </c>
      <c r="I14" s="103" t="s">
        <v>53</v>
      </c>
      <c r="J14" s="103" t="s">
        <v>53</v>
      </c>
      <c r="K14" s="103"/>
      <c r="L14" s="103" t="s">
        <v>53</v>
      </c>
      <c r="M14" s="103" t="s">
        <v>53</v>
      </c>
      <c r="N14" s="103" t="s">
        <v>53</v>
      </c>
      <c r="O14" s="103" t="s">
        <v>53</v>
      </c>
      <c r="P14" s="103" t="s">
        <v>53</v>
      </c>
      <c r="Q14" s="103" t="s">
        <v>53</v>
      </c>
      <c r="R14" s="103" t="s">
        <v>53</v>
      </c>
      <c r="S14" s="103"/>
      <c r="T14" s="103"/>
      <c r="U14" s="103"/>
      <c r="V14" s="103" t="s">
        <v>53</v>
      </c>
      <c r="W14" s="103" t="s">
        <v>53</v>
      </c>
      <c r="X14" s="103" t="s">
        <v>53</v>
      </c>
      <c r="Y14" s="103" t="s">
        <v>53</v>
      </c>
      <c r="Z14" s="103" t="s">
        <v>53</v>
      </c>
      <c r="AA14" s="103"/>
      <c r="AB14" s="103" t="s">
        <v>53</v>
      </c>
      <c r="AC14" s="88"/>
      <c r="AD14" s="88"/>
    </row>
    <row r="15" spans="1:30" x14ac:dyDescent="0.25">
      <c r="A15" s="92" t="s">
        <v>32</v>
      </c>
      <c r="B15" s="92" t="s">
        <v>32</v>
      </c>
      <c r="C15" s="92" t="s">
        <v>1003</v>
      </c>
      <c r="D15" s="92" t="s">
        <v>1004</v>
      </c>
      <c r="E15" s="92" t="s">
        <v>1005</v>
      </c>
      <c r="F15" s="92" t="s">
        <v>58</v>
      </c>
      <c r="G15" s="92">
        <f>SUM(COUNTIFS(H15:AB15,{"Föreläggande";"Föreläggande vid vite";"Anmärkning";"Avstående från ingripande"},$H$9:$AB$9,"&lt;&gt;*KF*"))</f>
        <v>0</v>
      </c>
      <c r="H15" s="103" t="s">
        <v>53</v>
      </c>
      <c r="I15" s="103" t="s">
        <v>53</v>
      </c>
      <c r="J15" s="103" t="s">
        <v>53</v>
      </c>
      <c r="K15" s="103"/>
      <c r="L15" s="103" t="s">
        <v>53</v>
      </c>
      <c r="M15" s="103" t="s">
        <v>53</v>
      </c>
      <c r="N15" s="103" t="s">
        <v>53</v>
      </c>
      <c r="O15" s="103" t="s">
        <v>53</v>
      </c>
      <c r="P15" s="103" t="s">
        <v>53</v>
      </c>
      <c r="Q15" s="103" t="s">
        <v>53</v>
      </c>
      <c r="R15" s="103" t="s">
        <v>53</v>
      </c>
      <c r="S15" s="103"/>
      <c r="T15" s="103"/>
      <c r="U15" s="103"/>
      <c r="V15" s="103" t="s">
        <v>53</v>
      </c>
      <c r="W15" s="103" t="s">
        <v>53</v>
      </c>
      <c r="X15" s="103" t="s">
        <v>53</v>
      </c>
      <c r="Y15" s="103" t="s">
        <v>53</v>
      </c>
      <c r="Z15" s="103" t="s">
        <v>53</v>
      </c>
      <c r="AA15" s="103"/>
      <c r="AB15" s="103" t="s">
        <v>53</v>
      </c>
      <c r="AC15" s="88"/>
      <c r="AD15" s="88"/>
    </row>
    <row r="16" spans="1:30" x14ac:dyDescent="0.25">
      <c r="A16" s="92" t="s">
        <v>45</v>
      </c>
      <c r="B16" s="92" t="s">
        <v>410</v>
      </c>
      <c r="C16" s="92" t="s">
        <v>1006</v>
      </c>
      <c r="D16" s="92" t="s">
        <v>751</v>
      </c>
      <c r="E16" s="92" t="s">
        <v>752</v>
      </c>
      <c r="F16" s="92" t="s">
        <v>58</v>
      </c>
      <c r="G16" s="92">
        <f>SUM(COUNTIFS(H16:AB16,{"Föreläggande";"Föreläggande vid vite";"Anmärkning";"Avstående från ingripande"},$H$9:$AB$9,"&lt;&gt;*KF*"))</f>
        <v>0</v>
      </c>
      <c r="H16" s="103" t="s">
        <v>53</v>
      </c>
      <c r="I16" s="103" t="s">
        <v>53</v>
      </c>
      <c r="J16" s="103" t="s">
        <v>53</v>
      </c>
      <c r="K16" s="103"/>
      <c r="L16" s="103" t="s">
        <v>53</v>
      </c>
      <c r="M16" s="103" t="s">
        <v>53</v>
      </c>
      <c r="N16" s="103" t="s">
        <v>53</v>
      </c>
      <c r="O16" s="103" t="s">
        <v>53</v>
      </c>
      <c r="P16" s="103" t="s">
        <v>53</v>
      </c>
      <c r="Q16" s="103" t="s">
        <v>53</v>
      </c>
      <c r="R16" s="103" t="s">
        <v>53</v>
      </c>
      <c r="S16" s="103"/>
      <c r="T16" s="103"/>
      <c r="U16" s="103"/>
      <c r="V16" s="103" t="s">
        <v>53</v>
      </c>
      <c r="W16" s="103" t="s">
        <v>53</v>
      </c>
      <c r="X16" s="103" t="s">
        <v>53</v>
      </c>
      <c r="Y16" s="103" t="s">
        <v>53</v>
      </c>
      <c r="Z16" s="103" t="s">
        <v>53</v>
      </c>
      <c r="AA16" s="103"/>
      <c r="AB16" s="103" t="s">
        <v>53</v>
      </c>
      <c r="AC16" s="88"/>
      <c r="AD16" s="88"/>
    </row>
    <row r="17" spans="1:30" x14ac:dyDescent="0.25">
      <c r="A17" s="92" t="s">
        <v>49</v>
      </c>
      <c r="B17" s="92" t="s">
        <v>2003</v>
      </c>
      <c r="C17" s="92" t="s">
        <v>1007</v>
      </c>
      <c r="D17" s="92" t="s">
        <v>373</v>
      </c>
      <c r="E17" s="92" t="s">
        <v>503</v>
      </c>
      <c r="F17" s="92" t="s">
        <v>33</v>
      </c>
      <c r="G17" s="92">
        <f>SUM(COUNTIFS(H17:AB17,{"Föreläggande";"Föreläggande vid vite";"Anmärkning";"Avstående från ingripande"},$H$9:$AB$9,"&lt;&gt;*KF*"))</f>
        <v>0</v>
      </c>
      <c r="H17" s="103" t="s">
        <v>53</v>
      </c>
      <c r="I17" s="103" t="s">
        <v>53</v>
      </c>
      <c r="J17" s="103" t="s">
        <v>53</v>
      </c>
      <c r="K17" s="103" t="s">
        <v>53</v>
      </c>
      <c r="L17" s="103" t="s">
        <v>53</v>
      </c>
      <c r="M17" s="103" t="s">
        <v>53</v>
      </c>
      <c r="N17" s="103"/>
      <c r="O17" s="103" t="s">
        <v>53</v>
      </c>
      <c r="P17" s="103"/>
      <c r="Q17" s="103" t="s">
        <v>53</v>
      </c>
      <c r="R17" s="103" t="s">
        <v>53</v>
      </c>
      <c r="S17" s="103" t="s">
        <v>53</v>
      </c>
      <c r="T17" s="103" t="s">
        <v>53</v>
      </c>
      <c r="U17" s="103" t="s">
        <v>53</v>
      </c>
      <c r="V17" s="103" t="s">
        <v>53</v>
      </c>
      <c r="W17" s="103" t="s">
        <v>53</v>
      </c>
      <c r="X17" s="103" t="s">
        <v>53</v>
      </c>
      <c r="Y17" s="103" t="s">
        <v>53</v>
      </c>
      <c r="Z17" s="103" t="s">
        <v>53</v>
      </c>
      <c r="AA17" s="103" t="s">
        <v>53</v>
      </c>
      <c r="AB17" s="103" t="s">
        <v>53</v>
      </c>
      <c r="AC17" s="88"/>
      <c r="AD17" s="88"/>
    </row>
    <row r="18" spans="1:30" x14ac:dyDescent="0.25">
      <c r="A18" s="92" t="s">
        <v>44</v>
      </c>
      <c r="B18" s="92" t="s">
        <v>2005</v>
      </c>
      <c r="C18" s="92" t="s">
        <v>1008</v>
      </c>
      <c r="D18" s="92" t="s">
        <v>375</v>
      </c>
      <c r="E18" s="92" t="s">
        <v>505</v>
      </c>
      <c r="F18" s="92" t="s">
        <v>33</v>
      </c>
      <c r="G18" s="92">
        <f>SUM(COUNTIFS(H18:AB18,{"Föreläggande";"Föreläggande vid vite";"Anmärkning";"Avstående från ingripande"},$H$9:$AB$9,"&lt;&gt;*KF*"))</f>
        <v>0</v>
      </c>
      <c r="H18" s="103" t="s">
        <v>53</v>
      </c>
      <c r="I18" s="103" t="s">
        <v>53</v>
      </c>
      <c r="J18" s="103" t="s">
        <v>53</v>
      </c>
      <c r="K18" s="103" t="s">
        <v>53</v>
      </c>
      <c r="L18" s="103" t="s">
        <v>53</v>
      </c>
      <c r="M18" s="103" t="s">
        <v>53</v>
      </c>
      <c r="N18" s="103"/>
      <c r="O18" s="103" t="s">
        <v>53</v>
      </c>
      <c r="P18" s="103"/>
      <c r="Q18" s="103" t="s">
        <v>53</v>
      </c>
      <c r="R18" s="103" t="s">
        <v>53</v>
      </c>
      <c r="S18" s="103" t="s">
        <v>53</v>
      </c>
      <c r="T18" s="103" t="s">
        <v>53</v>
      </c>
      <c r="U18" s="103" t="s">
        <v>53</v>
      </c>
      <c r="V18" s="103" t="s">
        <v>53</v>
      </c>
      <c r="W18" s="103" t="s">
        <v>53</v>
      </c>
      <c r="X18" s="103" t="s">
        <v>53</v>
      </c>
      <c r="Y18" s="103" t="s">
        <v>53</v>
      </c>
      <c r="Z18" s="103" t="s">
        <v>53</v>
      </c>
      <c r="AA18" s="103" t="s">
        <v>53</v>
      </c>
      <c r="AB18" s="103" t="s">
        <v>53</v>
      </c>
      <c r="AC18" s="88"/>
      <c r="AD18" s="88"/>
    </row>
    <row r="19" spans="1:30" x14ac:dyDescent="0.25">
      <c r="A19" s="92" t="s">
        <v>51</v>
      </c>
      <c r="B19" s="92" t="s">
        <v>2006</v>
      </c>
      <c r="C19" s="92" t="s">
        <v>1009</v>
      </c>
      <c r="D19" s="92" t="s">
        <v>506</v>
      </c>
      <c r="E19" s="92" t="s">
        <v>507</v>
      </c>
      <c r="F19" s="92" t="s">
        <v>33</v>
      </c>
      <c r="G19" s="92">
        <f>SUM(COUNTIFS(H19:AB19,{"Föreläggande";"Föreläggande vid vite";"Anmärkning";"Avstående från ingripande"},$H$9:$AB$9,"&lt;&gt;*KF*"))</f>
        <v>1</v>
      </c>
      <c r="H19" s="103" t="s">
        <v>53</v>
      </c>
      <c r="I19" s="103" t="s">
        <v>53</v>
      </c>
      <c r="J19" s="103" t="s">
        <v>53</v>
      </c>
      <c r="K19" s="103" t="s">
        <v>53</v>
      </c>
      <c r="L19" s="103" t="s">
        <v>53</v>
      </c>
      <c r="M19" s="103" t="s">
        <v>53</v>
      </c>
      <c r="N19" s="103"/>
      <c r="O19" s="103" t="s">
        <v>53</v>
      </c>
      <c r="P19" s="103"/>
      <c r="Q19" s="103" t="s">
        <v>53</v>
      </c>
      <c r="R19" s="103" t="s">
        <v>53</v>
      </c>
      <c r="S19" s="103" t="s">
        <v>53</v>
      </c>
      <c r="T19" s="103" t="s">
        <v>53</v>
      </c>
      <c r="U19" s="103" t="s">
        <v>53</v>
      </c>
      <c r="V19" s="103" t="s">
        <v>54</v>
      </c>
      <c r="W19" s="103" t="s">
        <v>54</v>
      </c>
      <c r="X19" s="103" t="s">
        <v>54</v>
      </c>
      <c r="Y19" s="103" t="s">
        <v>53</v>
      </c>
      <c r="Z19" s="103" t="s">
        <v>53</v>
      </c>
      <c r="AA19" s="103" t="s">
        <v>53</v>
      </c>
      <c r="AB19" s="103" t="s">
        <v>53</v>
      </c>
      <c r="AC19" s="88"/>
      <c r="AD19" s="88"/>
    </row>
    <row r="20" spans="1:30" x14ac:dyDescent="0.25">
      <c r="A20" s="92" t="s">
        <v>48</v>
      </c>
      <c r="B20" s="92" t="s">
        <v>83</v>
      </c>
      <c r="C20" s="92" t="s">
        <v>1010</v>
      </c>
      <c r="D20" s="92" t="s">
        <v>518</v>
      </c>
      <c r="E20" s="92" t="s">
        <v>519</v>
      </c>
      <c r="F20" s="92" t="s">
        <v>33</v>
      </c>
      <c r="G20" s="92">
        <f>SUM(COUNTIFS(H20:AB20,{"Föreläggande";"Föreläggande vid vite";"Anmärkning";"Avstående från ingripande"},$H$9:$AB$9,"&lt;&gt;*KF*"))</f>
        <v>1</v>
      </c>
      <c r="H20" s="103" t="s">
        <v>54</v>
      </c>
      <c r="I20" s="103" t="s">
        <v>53</v>
      </c>
      <c r="J20" s="103" t="s">
        <v>53</v>
      </c>
      <c r="K20" s="103" t="s">
        <v>53</v>
      </c>
      <c r="L20" s="103" t="s">
        <v>53</v>
      </c>
      <c r="M20" s="103" t="s">
        <v>53</v>
      </c>
      <c r="N20" s="103"/>
      <c r="O20" s="103" t="s">
        <v>53</v>
      </c>
      <c r="P20" s="103"/>
      <c r="Q20" s="103" t="s">
        <v>53</v>
      </c>
      <c r="R20" s="103" t="s">
        <v>53</v>
      </c>
      <c r="S20" s="103" t="s">
        <v>54</v>
      </c>
      <c r="T20" s="103" t="s">
        <v>53</v>
      </c>
      <c r="U20" s="103" t="s">
        <v>53</v>
      </c>
      <c r="V20" s="103" t="s">
        <v>53</v>
      </c>
      <c r="W20" s="103" t="s">
        <v>53</v>
      </c>
      <c r="X20" s="103" t="s">
        <v>53</v>
      </c>
      <c r="Y20" s="103" t="s">
        <v>53</v>
      </c>
      <c r="Z20" s="103" t="s">
        <v>53</v>
      </c>
      <c r="AA20" s="103" t="s">
        <v>53</v>
      </c>
      <c r="AB20" s="103" t="s">
        <v>53</v>
      </c>
      <c r="AC20" s="88"/>
      <c r="AD20" s="88"/>
    </row>
    <row r="21" spans="1:30" x14ac:dyDescent="0.25">
      <c r="A21" s="92" t="s">
        <v>41</v>
      </c>
      <c r="B21" s="92" t="s">
        <v>376</v>
      </c>
      <c r="C21" s="92" t="s">
        <v>1011</v>
      </c>
      <c r="D21" s="92" t="s">
        <v>448</v>
      </c>
      <c r="E21" s="92" t="s">
        <v>520</v>
      </c>
      <c r="F21" s="92" t="s">
        <v>33</v>
      </c>
      <c r="G21" s="92">
        <f>SUM(COUNTIFS(H21:AB21,{"Föreläggande";"Föreläggande vid vite";"Anmärkning";"Avstående från ingripande"},$H$9:$AB$9,"&lt;&gt;*KF*"))</f>
        <v>2</v>
      </c>
      <c r="H21" s="103" t="s">
        <v>54</v>
      </c>
      <c r="I21" s="103" t="s">
        <v>53</v>
      </c>
      <c r="J21" s="103" t="s">
        <v>53</v>
      </c>
      <c r="K21" s="103" t="s">
        <v>53</v>
      </c>
      <c r="L21" s="103" t="s">
        <v>53</v>
      </c>
      <c r="M21" s="103" t="s">
        <v>53</v>
      </c>
      <c r="N21" s="103"/>
      <c r="O21" s="103" t="s">
        <v>53</v>
      </c>
      <c r="P21" s="103"/>
      <c r="Q21" s="103" t="s">
        <v>53</v>
      </c>
      <c r="R21" s="103" t="s">
        <v>53</v>
      </c>
      <c r="S21" s="103" t="s">
        <v>54</v>
      </c>
      <c r="T21" s="103" t="s">
        <v>53</v>
      </c>
      <c r="U21" s="103" t="s">
        <v>53</v>
      </c>
      <c r="V21" s="103" t="s">
        <v>54</v>
      </c>
      <c r="W21" s="103" t="s">
        <v>54</v>
      </c>
      <c r="X21" s="103" t="s">
        <v>54</v>
      </c>
      <c r="Y21" s="103" t="s">
        <v>54</v>
      </c>
      <c r="Z21" s="103" t="s">
        <v>54</v>
      </c>
      <c r="AA21" s="103" t="s">
        <v>53</v>
      </c>
      <c r="AB21" s="103" t="s">
        <v>53</v>
      </c>
      <c r="AC21" s="88"/>
      <c r="AD21" s="88"/>
    </row>
    <row r="22" spans="1:30" x14ac:dyDescent="0.25">
      <c r="A22" s="92" t="s">
        <v>41</v>
      </c>
      <c r="B22" s="92" t="s">
        <v>377</v>
      </c>
      <c r="C22" s="92" t="s">
        <v>1012</v>
      </c>
      <c r="D22" s="92" t="s">
        <v>455</v>
      </c>
      <c r="E22" s="92" t="s">
        <v>521</v>
      </c>
      <c r="F22" s="92" t="s">
        <v>33</v>
      </c>
      <c r="G22" s="92">
        <f>SUM(COUNTIFS(H22:AB22,{"Föreläggande";"Föreläggande vid vite";"Anmärkning";"Avstående från ingripande"},$H$9:$AB$9,"&lt;&gt;*KF*"))</f>
        <v>0</v>
      </c>
      <c r="H22" s="103" t="s">
        <v>53</v>
      </c>
      <c r="I22" s="103" t="s">
        <v>53</v>
      </c>
      <c r="J22" s="103" t="s">
        <v>53</v>
      </c>
      <c r="K22" s="103" t="s">
        <v>53</v>
      </c>
      <c r="L22" s="103" t="s">
        <v>53</v>
      </c>
      <c r="M22" s="103" t="s">
        <v>53</v>
      </c>
      <c r="N22" s="103"/>
      <c r="O22" s="103" t="s">
        <v>53</v>
      </c>
      <c r="P22" s="103"/>
      <c r="Q22" s="103" t="s">
        <v>53</v>
      </c>
      <c r="R22" s="103" t="s">
        <v>53</v>
      </c>
      <c r="S22" s="103" t="s">
        <v>53</v>
      </c>
      <c r="T22" s="103" t="s">
        <v>53</v>
      </c>
      <c r="U22" s="103" t="s">
        <v>53</v>
      </c>
      <c r="V22" s="103" t="s">
        <v>53</v>
      </c>
      <c r="W22" s="103" t="s">
        <v>53</v>
      </c>
      <c r="X22" s="103" t="s">
        <v>53</v>
      </c>
      <c r="Y22" s="103" t="s">
        <v>53</v>
      </c>
      <c r="Z22" s="103" t="s">
        <v>53</v>
      </c>
      <c r="AA22" s="103" t="s">
        <v>53</v>
      </c>
      <c r="AB22" s="103" t="s">
        <v>53</v>
      </c>
      <c r="AC22" s="88"/>
      <c r="AD22" s="88"/>
    </row>
    <row r="23" spans="1:30" x14ac:dyDescent="0.25">
      <c r="A23" s="92" t="s">
        <v>51</v>
      </c>
      <c r="B23" s="92" t="s">
        <v>378</v>
      </c>
      <c r="C23" s="92" t="s">
        <v>1013</v>
      </c>
      <c r="D23" s="92" t="s">
        <v>463</v>
      </c>
      <c r="E23" s="92" t="s">
        <v>522</v>
      </c>
      <c r="F23" s="92" t="s">
        <v>33</v>
      </c>
      <c r="G23" s="92">
        <f>SUM(COUNTIFS(H23:AB23,{"Föreläggande";"Föreläggande vid vite";"Anmärkning";"Avstående från ingripande"},$H$9:$AB$9,"&lt;&gt;*KF*"))</f>
        <v>2</v>
      </c>
      <c r="H23" s="103" t="s">
        <v>54</v>
      </c>
      <c r="I23" s="103" t="s">
        <v>53</v>
      </c>
      <c r="J23" s="103" t="s">
        <v>53</v>
      </c>
      <c r="K23" s="103" t="s">
        <v>53</v>
      </c>
      <c r="L23" s="103" t="s">
        <v>53</v>
      </c>
      <c r="M23" s="103" t="s">
        <v>53</v>
      </c>
      <c r="N23" s="103"/>
      <c r="O23" s="103" t="s">
        <v>54</v>
      </c>
      <c r="P23" s="103"/>
      <c r="Q23" s="103" t="s">
        <v>53</v>
      </c>
      <c r="R23" s="103" t="s">
        <v>53</v>
      </c>
      <c r="S23" s="103" t="s">
        <v>54</v>
      </c>
      <c r="T23" s="103" t="s">
        <v>53</v>
      </c>
      <c r="U23" s="103" t="s">
        <v>53</v>
      </c>
      <c r="V23" s="103" t="s">
        <v>54</v>
      </c>
      <c r="W23" s="103" t="s">
        <v>53</v>
      </c>
      <c r="X23" s="103" t="s">
        <v>54</v>
      </c>
      <c r="Y23" s="103" t="s">
        <v>54</v>
      </c>
      <c r="Z23" s="103" t="s">
        <v>54</v>
      </c>
      <c r="AA23" s="103" t="s">
        <v>53</v>
      </c>
      <c r="AB23" s="103" t="s">
        <v>53</v>
      </c>
      <c r="AC23" s="88"/>
      <c r="AD23" s="88"/>
    </row>
    <row r="24" spans="1:30" x14ac:dyDescent="0.25">
      <c r="A24" s="92" t="s">
        <v>60</v>
      </c>
      <c r="B24" s="92" t="s">
        <v>379</v>
      </c>
      <c r="C24" s="92" t="s">
        <v>1014</v>
      </c>
      <c r="D24" s="92" t="s">
        <v>523</v>
      </c>
      <c r="E24" s="92" t="s">
        <v>524</v>
      </c>
      <c r="F24" s="92" t="s">
        <v>33</v>
      </c>
      <c r="G24" s="92">
        <f>SUM(COUNTIFS(H24:AB24,{"Föreläggande";"Föreläggande vid vite";"Anmärkning";"Avstående från ingripande"},$H$9:$AB$9,"&lt;&gt;*KF*"))</f>
        <v>1</v>
      </c>
      <c r="H24" s="103" t="s">
        <v>54</v>
      </c>
      <c r="I24" s="103" t="s">
        <v>53</v>
      </c>
      <c r="J24" s="103" t="s">
        <v>53</v>
      </c>
      <c r="K24" s="103" t="s">
        <v>53</v>
      </c>
      <c r="L24" s="103" t="s">
        <v>53</v>
      </c>
      <c r="M24" s="103" t="s">
        <v>53</v>
      </c>
      <c r="N24" s="103"/>
      <c r="O24" s="103" t="s">
        <v>53</v>
      </c>
      <c r="P24" s="103"/>
      <c r="Q24" s="103" t="s">
        <v>53</v>
      </c>
      <c r="R24" s="103" t="s">
        <v>53</v>
      </c>
      <c r="S24" s="103" t="s">
        <v>54</v>
      </c>
      <c r="T24" s="103" t="s">
        <v>53</v>
      </c>
      <c r="U24" s="103" t="s">
        <v>53</v>
      </c>
      <c r="V24" s="103" t="s">
        <v>53</v>
      </c>
      <c r="W24" s="103" t="s">
        <v>53</v>
      </c>
      <c r="X24" s="103" t="s">
        <v>53</v>
      </c>
      <c r="Y24" s="103" t="s">
        <v>53</v>
      </c>
      <c r="Z24" s="103" t="s">
        <v>53</v>
      </c>
      <c r="AA24" s="103" t="s">
        <v>53</v>
      </c>
      <c r="AB24" s="103" t="s">
        <v>53</v>
      </c>
      <c r="AC24" s="88"/>
      <c r="AD24" s="88"/>
    </row>
    <row r="25" spans="1:30" x14ac:dyDescent="0.25">
      <c r="A25" s="92" t="s">
        <v>60</v>
      </c>
      <c r="B25" s="92" t="s">
        <v>380</v>
      </c>
      <c r="C25" s="92" t="s">
        <v>1015</v>
      </c>
      <c r="D25" s="92" t="s">
        <v>452</v>
      </c>
      <c r="E25" s="92" t="s">
        <v>525</v>
      </c>
      <c r="F25" s="92" t="s">
        <v>33</v>
      </c>
      <c r="G25" s="92">
        <f>SUM(COUNTIFS(H25:AB25,{"Föreläggande";"Föreläggande vid vite";"Anmärkning";"Avstående från ingripande"},$H$9:$AB$9,"&lt;&gt;*KF*"))</f>
        <v>0</v>
      </c>
      <c r="H25" s="103" t="s">
        <v>53</v>
      </c>
      <c r="I25" s="103" t="s">
        <v>53</v>
      </c>
      <c r="J25" s="103" t="s">
        <v>53</v>
      </c>
      <c r="K25" s="103" t="s">
        <v>53</v>
      </c>
      <c r="L25" s="103" t="s">
        <v>53</v>
      </c>
      <c r="M25" s="103" t="s">
        <v>53</v>
      </c>
      <c r="N25" s="103"/>
      <c r="O25" s="103" t="s">
        <v>53</v>
      </c>
      <c r="P25" s="103"/>
      <c r="Q25" s="103" t="s">
        <v>53</v>
      </c>
      <c r="R25" s="103" t="s">
        <v>53</v>
      </c>
      <c r="S25" s="103" t="s">
        <v>53</v>
      </c>
      <c r="T25" s="103" t="s">
        <v>53</v>
      </c>
      <c r="U25" s="103" t="s">
        <v>53</v>
      </c>
      <c r="V25" s="103" t="s">
        <v>53</v>
      </c>
      <c r="W25" s="103" t="s">
        <v>53</v>
      </c>
      <c r="X25" s="103" t="s">
        <v>53</v>
      </c>
      <c r="Y25" s="103" t="s">
        <v>53</v>
      </c>
      <c r="Z25" s="103" t="s">
        <v>53</v>
      </c>
      <c r="AA25" s="103" t="s">
        <v>53</v>
      </c>
      <c r="AB25" s="103" t="s">
        <v>53</v>
      </c>
      <c r="AC25" s="88"/>
      <c r="AD25" s="88"/>
    </row>
    <row r="26" spans="1:30" x14ac:dyDescent="0.25">
      <c r="A26" s="92" t="s">
        <v>50</v>
      </c>
      <c r="B26" s="92" t="s">
        <v>381</v>
      </c>
      <c r="C26" s="92" t="s">
        <v>1016</v>
      </c>
      <c r="D26" s="92" t="s">
        <v>526</v>
      </c>
      <c r="E26" s="92" t="s">
        <v>527</v>
      </c>
      <c r="F26" s="92" t="s">
        <v>33</v>
      </c>
      <c r="G26" s="92">
        <f>SUM(COUNTIFS(H26:AB26,{"Föreläggande";"Föreläggande vid vite";"Anmärkning";"Avstående från ingripande"},$H$9:$AB$9,"&lt;&gt;*KF*"))</f>
        <v>1</v>
      </c>
      <c r="H26" s="103" t="s">
        <v>54</v>
      </c>
      <c r="I26" s="103" t="s">
        <v>53</v>
      </c>
      <c r="J26" s="103" t="s">
        <v>53</v>
      </c>
      <c r="K26" s="103" t="s">
        <v>53</v>
      </c>
      <c r="L26" s="103" t="s">
        <v>53</v>
      </c>
      <c r="M26" s="103" t="s">
        <v>53</v>
      </c>
      <c r="N26" s="103"/>
      <c r="O26" s="103" t="s">
        <v>53</v>
      </c>
      <c r="P26" s="103"/>
      <c r="Q26" s="103" t="s">
        <v>54</v>
      </c>
      <c r="R26" s="103" t="s">
        <v>53</v>
      </c>
      <c r="S26" s="103" t="s">
        <v>54</v>
      </c>
      <c r="T26" s="103" t="s">
        <v>53</v>
      </c>
      <c r="U26" s="103" t="s">
        <v>53</v>
      </c>
      <c r="V26" s="103" t="s">
        <v>53</v>
      </c>
      <c r="W26" s="103" t="s">
        <v>53</v>
      </c>
      <c r="X26" s="103" t="s">
        <v>53</v>
      </c>
      <c r="Y26" s="103" t="s">
        <v>53</v>
      </c>
      <c r="Z26" s="103" t="s">
        <v>53</v>
      </c>
      <c r="AA26" s="103" t="s">
        <v>53</v>
      </c>
      <c r="AB26" s="103" t="s">
        <v>53</v>
      </c>
      <c r="AC26" s="88"/>
      <c r="AD26" s="88"/>
    </row>
    <row r="27" spans="1:30" x14ac:dyDescent="0.25">
      <c r="A27" s="92" t="s">
        <v>50</v>
      </c>
      <c r="B27" s="92" t="s">
        <v>1017</v>
      </c>
      <c r="C27" s="92" t="s">
        <v>1018</v>
      </c>
      <c r="D27" s="92" t="s">
        <v>457</v>
      </c>
      <c r="E27" s="92" t="s">
        <v>1019</v>
      </c>
      <c r="F27" s="92" t="s">
        <v>33</v>
      </c>
      <c r="G27" s="92">
        <f>SUM(COUNTIFS(H27:AB27,{"Föreläggande";"Föreläggande vid vite";"Anmärkning";"Avstående från ingripande"},$H$9:$AB$9,"&lt;&gt;*KF*"))</f>
        <v>0</v>
      </c>
      <c r="H27" s="103" t="s">
        <v>53</v>
      </c>
      <c r="I27" s="103" t="s">
        <v>53</v>
      </c>
      <c r="J27" s="103" t="s">
        <v>53</v>
      </c>
      <c r="K27" s="103" t="s">
        <v>53</v>
      </c>
      <c r="L27" s="103" t="s">
        <v>53</v>
      </c>
      <c r="M27" s="103" t="s">
        <v>53</v>
      </c>
      <c r="N27" s="103"/>
      <c r="O27" s="103" t="s">
        <v>53</v>
      </c>
      <c r="P27" s="103"/>
      <c r="Q27" s="103" t="s">
        <v>53</v>
      </c>
      <c r="R27" s="103" t="s">
        <v>53</v>
      </c>
      <c r="S27" s="103" t="s">
        <v>53</v>
      </c>
      <c r="T27" s="103" t="s">
        <v>53</v>
      </c>
      <c r="U27" s="103" t="s">
        <v>53</v>
      </c>
      <c r="V27" s="103" t="s">
        <v>53</v>
      </c>
      <c r="W27" s="103" t="s">
        <v>53</v>
      </c>
      <c r="X27" s="103" t="s">
        <v>53</v>
      </c>
      <c r="Y27" s="103" t="s">
        <v>53</v>
      </c>
      <c r="Z27" s="103" t="s">
        <v>53</v>
      </c>
      <c r="AA27" s="103" t="s">
        <v>53</v>
      </c>
      <c r="AB27" s="103" t="s">
        <v>53</v>
      </c>
      <c r="AC27" s="88"/>
      <c r="AD27" s="88"/>
    </row>
    <row r="28" spans="1:30" x14ac:dyDescent="0.25">
      <c r="A28" s="92" t="s">
        <v>40</v>
      </c>
      <c r="B28" s="92" t="s">
        <v>382</v>
      </c>
      <c r="C28" s="92" t="s">
        <v>1020</v>
      </c>
      <c r="D28" s="92" t="s">
        <v>446</v>
      </c>
      <c r="E28" s="92" t="s">
        <v>528</v>
      </c>
      <c r="F28" s="92" t="s">
        <v>33</v>
      </c>
      <c r="G28" s="92">
        <f>SUM(COUNTIFS(H28:AB28,{"Föreläggande";"Föreläggande vid vite";"Anmärkning";"Avstående från ingripande"},$H$9:$AB$9,"&lt;&gt;*KF*"))</f>
        <v>2</v>
      </c>
      <c r="H28" s="103" t="s">
        <v>54</v>
      </c>
      <c r="I28" s="103" t="s">
        <v>53</v>
      </c>
      <c r="J28" s="103" t="s">
        <v>53</v>
      </c>
      <c r="K28" s="103" t="s">
        <v>53</v>
      </c>
      <c r="L28" s="103" t="s">
        <v>53</v>
      </c>
      <c r="M28" s="103" t="s">
        <v>53</v>
      </c>
      <c r="N28" s="103"/>
      <c r="O28" s="103" t="s">
        <v>53</v>
      </c>
      <c r="P28" s="103"/>
      <c r="Q28" s="103" t="s">
        <v>54</v>
      </c>
      <c r="R28" s="103" t="s">
        <v>53</v>
      </c>
      <c r="S28" s="103" t="s">
        <v>53</v>
      </c>
      <c r="T28" s="103" t="s">
        <v>53</v>
      </c>
      <c r="U28" s="103" t="s">
        <v>53</v>
      </c>
      <c r="V28" s="103" t="s">
        <v>54</v>
      </c>
      <c r="W28" s="103" t="s">
        <v>53</v>
      </c>
      <c r="X28" s="103" t="s">
        <v>54</v>
      </c>
      <c r="Y28" s="103" t="s">
        <v>54</v>
      </c>
      <c r="Z28" s="103" t="s">
        <v>54</v>
      </c>
      <c r="AA28" s="103" t="s">
        <v>53</v>
      </c>
      <c r="AB28" s="103" t="s">
        <v>53</v>
      </c>
      <c r="AC28" s="88"/>
      <c r="AD28" s="88"/>
    </row>
    <row r="29" spans="1:30" x14ac:dyDescent="0.25">
      <c r="A29" s="92" t="s">
        <v>40</v>
      </c>
      <c r="B29" s="92" t="s">
        <v>383</v>
      </c>
      <c r="C29" s="92" t="s">
        <v>1021</v>
      </c>
      <c r="D29" s="92" t="s">
        <v>462</v>
      </c>
      <c r="E29" s="92" t="s">
        <v>529</v>
      </c>
      <c r="F29" s="92" t="s">
        <v>33</v>
      </c>
      <c r="G29" s="92">
        <f>SUM(COUNTIFS(H29:AB29,{"Föreläggande";"Föreläggande vid vite";"Anmärkning";"Avstående från ingripande"},$H$9:$AB$9,"&lt;&gt;*KF*"))</f>
        <v>1</v>
      </c>
      <c r="H29" s="103" t="s">
        <v>53</v>
      </c>
      <c r="I29" s="103" t="s">
        <v>53</v>
      </c>
      <c r="J29" s="103" t="s">
        <v>53</v>
      </c>
      <c r="K29" s="103" t="s">
        <v>53</v>
      </c>
      <c r="L29" s="103" t="s">
        <v>53</v>
      </c>
      <c r="M29" s="103" t="s">
        <v>53</v>
      </c>
      <c r="N29" s="103"/>
      <c r="O29" s="103" t="s">
        <v>53</v>
      </c>
      <c r="P29" s="103"/>
      <c r="Q29" s="103" t="s">
        <v>53</v>
      </c>
      <c r="R29" s="103" t="s">
        <v>53</v>
      </c>
      <c r="S29" s="103" t="s">
        <v>53</v>
      </c>
      <c r="T29" s="103" t="s">
        <v>53</v>
      </c>
      <c r="U29" s="103" t="s">
        <v>53</v>
      </c>
      <c r="V29" s="103" t="s">
        <v>54</v>
      </c>
      <c r="W29" s="103" t="s">
        <v>53</v>
      </c>
      <c r="X29" s="103" t="s">
        <v>54</v>
      </c>
      <c r="Y29" s="103" t="s">
        <v>54</v>
      </c>
      <c r="Z29" s="103" t="s">
        <v>54</v>
      </c>
      <c r="AA29" s="103" t="s">
        <v>53</v>
      </c>
      <c r="AB29" s="103" t="s">
        <v>53</v>
      </c>
      <c r="AC29" s="88"/>
      <c r="AD29" s="88"/>
    </row>
    <row r="30" spans="1:30" x14ac:dyDescent="0.25">
      <c r="A30" s="92" t="s">
        <v>49</v>
      </c>
      <c r="B30" s="92" t="s">
        <v>384</v>
      </c>
      <c r="C30" s="92" t="s">
        <v>1022</v>
      </c>
      <c r="D30" s="92" t="s">
        <v>530</v>
      </c>
      <c r="E30" s="92" t="s">
        <v>531</v>
      </c>
      <c r="F30" s="92" t="s">
        <v>33</v>
      </c>
      <c r="G30" s="92">
        <f>SUM(COUNTIFS(H30:AB30,{"Föreläggande";"Föreläggande vid vite";"Anmärkning";"Avstående från ingripande"},$H$9:$AB$9,"&lt;&gt;*KF*"))</f>
        <v>1</v>
      </c>
      <c r="H30" s="103" t="s">
        <v>53</v>
      </c>
      <c r="I30" s="103" t="s">
        <v>53</v>
      </c>
      <c r="J30" s="103" t="s">
        <v>53</v>
      </c>
      <c r="K30" s="103" t="s">
        <v>53</v>
      </c>
      <c r="L30" s="103" t="s">
        <v>53</v>
      </c>
      <c r="M30" s="103" t="s">
        <v>53</v>
      </c>
      <c r="N30" s="103"/>
      <c r="O30" s="103" t="s">
        <v>53</v>
      </c>
      <c r="P30" s="103"/>
      <c r="Q30" s="103" t="s">
        <v>53</v>
      </c>
      <c r="R30" s="103" t="s">
        <v>53</v>
      </c>
      <c r="S30" s="103" t="s">
        <v>53</v>
      </c>
      <c r="T30" s="103" t="s">
        <v>53</v>
      </c>
      <c r="U30" s="103" t="s">
        <v>53</v>
      </c>
      <c r="V30" s="103" t="s">
        <v>54</v>
      </c>
      <c r="W30" s="103" t="s">
        <v>54</v>
      </c>
      <c r="X30" s="103" t="s">
        <v>54</v>
      </c>
      <c r="Y30" s="103" t="s">
        <v>54</v>
      </c>
      <c r="Z30" s="103" t="s">
        <v>54</v>
      </c>
      <c r="AA30" s="103" t="s">
        <v>53</v>
      </c>
      <c r="AB30" s="103" t="s">
        <v>53</v>
      </c>
      <c r="AC30" s="88"/>
      <c r="AD30" s="88"/>
    </row>
    <row r="31" spans="1:30" x14ac:dyDescent="0.25">
      <c r="A31" s="92" t="s">
        <v>61</v>
      </c>
      <c r="B31" s="92" t="s">
        <v>385</v>
      </c>
      <c r="C31" s="92" t="s">
        <v>1023</v>
      </c>
      <c r="D31" s="92" t="s">
        <v>532</v>
      </c>
      <c r="E31" s="92" t="s">
        <v>533</v>
      </c>
      <c r="F31" s="92" t="s">
        <v>33</v>
      </c>
      <c r="G31" s="92">
        <f>SUM(COUNTIFS(H31:AB31,{"Föreläggande";"Föreläggande vid vite";"Anmärkning";"Avstående från ingripande"},$H$9:$AB$9,"&lt;&gt;*KF*"))</f>
        <v>0</v>
      </c>
      <c r="H31" s="103" t="s">
        <v>53</v>
      </c>
      <c r="I31" s="103" t="s">
        <v>53</v>
      </c>
      <c r="J31" s="103" t="s">
        <v>53</v>
      </c>
      <c r="K31" s="103" t="s">
        <v>53</v>
      </c>
      <c r="L31" s="103" t="s">
        <v>53</v>
      </c>
      <c r="M31" s="103" t="s">
        <v>53</v>
      </c>
      <c r="N31" s="103"/>
      <c r="O31" s="103" t="s">
        <v>53</v>
      </c>
      <c r="P31" s="103"/>
      <c r="Q31" s="103" t="s">
        <v>53</v>
      </c>
      <c r="R31" s="103" t="s">
        <v>53</v>
      </c>
      <c r="S31" s="103" t="s">
        <v>53</v>
      </c>
      <c r="T31" s="103" t="s">
        <v>53</v>
      </c>
      <c r="U31" s="103" t="s">
        <v>53</v>
      </c>
      <c r="V31" s="103" t="s">
        <v>53</v>
      </c>
      <c r="W31" s="103" t="s">
        <v>53</v>
      </c>
      <c r="X31" s="103" t="s">
        <v>53</v>
      </c>
      <c r="Y31" s="103" t="s">
        <v>53</v>
      </c>
      <c r="Z31" s="103" t="s">
        <v>53</v>
      </c>
      <c r="AA31" s="103" t="s">
        <v>53</v>
      </c>
      <c r="AB31" s="103" t="s">
        <v>53</v>
      </c>
      <c r="AC31" s="88"/>
      <c r="AD31" s="88"/>
    </row>
    <row r="32" spans="1:30" x14ac:dyDescent="0.25">
      <c r="A32" s="92" t="s">
        <v>43</v>
      </c>
      <c r="B32" s="92" t="s">
        <v>386</v>
      </c>
      <c r="C32" s="92" t="s">
        <v>1024</v>
      </c>
      <c r="D32" s="92" t="s">
        <v>464</v>
      </c>
      <c r="E32" s="92" t="s">
        <v>534</v>
      </c>
      <c r="F32" s="92" t="s">
        <v>33</v>
      </c>
      <c r="G32" s="92">
        <f>SUM(COUNTIFS(H32:AB32,{"Föreläggande";"Föreläggande vid vite";"Anmärkning";"Avstående från ingripande"},$H$9:$AB$9,"&lt;&gt;*KF*"))</f>
        <v>0</v>
      </c>
      <c r="H32" s="103" t="s">
        <v>53</v>
      </c>
      <c r="I32" s="103" t="s">
        <v>53</v>
      </c>
      <c r="J32" s="103" t="s">
        <v>53</v>
      </c>
      <c r="K32" s="103" t="s">
        <v>53</v>
      </c>
      <c r="L32" s="103" t="s">
        <v>53</v>
      </c>
      <c r="M32" s="103" t="s">
        <v>53</v>
      </c>
      <c r="N32" s="103"/>
      <c r="O32" s="103" t="s">
        <v>53</v>
      </c>
      <c r="P32" s="103"/>
      <c r="Q32" s="103" t="s">
        <v>53</v>
      </c>
      <c r="R32" s="103" t="s">
        <v>53</v>
      </c>
      <c r="S32" s="103" t="s">
        <v>53</v>
      </c>
      <c r="T32" s="103" t="s">
        <v>53</v>
      </c>
      <c r="U32" s="103" t="s">
        <v>53</v>
      </c>
      <c r="V32" s="103" t="s">
        <v>53</v>
      </c>
      <c r="W32" s="103" t="s">
        <v>53</v>
      </c>
      <c r="X32" s="103" t="s">
        <v>53</v>
      </c>
      <c r="Y32" s="103" t="s">
        <v>53</v>
      </c>
      <c r="Z32" s="103" t="s">
        <v>53</v>
      </c>
      <c r="AA32" s="103" t="s">
        <v>53</v>
      </c>
      <c r="AB32" s="103" t="s">
        <v>53</v>
      </c>
      <c r="AC32" s="88"/>
      <c r="AD32" s="88"/>
    </row>
    <row r="33" spans="1:30" x14ac:dyDescent="0.25">
      <c r="A33" s="92" t="s">
        <v>43</v>
      </c>
      <c r="B33" s="92" t="s">
        <v>387</v>
      </c>
      <c r="C33" s="92" t="s">
        <v>1025</v>
      </c>
      <c r="D33" s="92" t="s">
        <v>535</v>
      </c>
      <c r="E33" s="92" t="s">
        <v>536</v>
      </c>
      <c r="F33" s="92" t="s">
        <v>33</v>
      </c>
      <c r="G33" s="92">
        <f>SUM(COUNTIFS(H33:AB33,{"Föreläggande";"Föreläggande vid vite";"Anmärkning";"Avstående från ingripande"},$H$9:$AB$9,"&lt;&gt;*KF*"))</f>
        <v>0</v>
      </c>
      <c r="H33" s="103" t="s">
        <v>53</v>
      </c>
      <c r="I33" s="103" t="s">
        <v>53</v>
      </c>
      <c r="J33" s="103" t="s">
        <v>53</v>
      </c>
      <c r="K33" s="103" t="s">
        <v>53</v>
      </c>
      <c r="L33" s="103" t="s">
        <v>53</v>
      </c>
      <c r="M33" s="103" t="s">
        <v>53</v>
      </c>
      <c r="N33" s="103"/>
      <c r="O33" s="103" t="s">
        <v>53</v>
      </c>
      <c r="P33" s="103"/>
      <c r="Q33" s="103" t="s">
        <v>53</v>
      </c>
      <c r="R33" s="103" t="s">
        <v>53</v>
      </c>
      <c r="S33" s="103" t="s">
        <v>53</v>
      </c>
      <c r="T33" s="103" t="s">
        <v>53</v>
      </c>
      <c r="U33" s="103" t="s">
        <v>53</v>
      </c>
      <c r="V33" s="103" t="s">
        <v>53</v>
      </c>
      <c r="W33" s="103" t="s">
        <v>53</v>
      </c>
      <c r="X33" s="103" t="s">
        <v>53</v>
      </c>
      <c r="Y33" s="103" t="s">
        <v>53</v>
      </c>
      <c r="Z33" s="103" t="s">
        <v>53</v>
      </c>
      <c r="AA33" s="103" t="s">
        <v>53</v>
      </c>
      <c r="AB33" s="103" t="s">
        <v>53</v>
      </c>
      <c r="AC33" s="88"/>
      <c r="AD33" s="88"/>
    </row>
    <row r="34" spans="1:30" x14ac:dyDescent="0.25">
      <c r="A34" s="92" t="s">
        <v>43</v>
      </c>
      <c r="B34" s="92" t="s">
        <v>388</v>
      </c>
      <c r="C34" s="92" t="s">
        <v>1026</v>
      </c>
      <c r="D34" s="92" t="s">
        <v>458</v>
      </c>
      <c r="E34" s="92" t="s">
        <v>537</v>
      </c>
      <c r="F34" s="92" t="s">
        <v>33</v>
      </c>
      <c r="G34" s="92">
        <f>SUM(COUNTIFS(H34:AB34,{"Föreläggande";"Föreläggande vid vite";"Anmärkning";"Avstående från ingripande"},$H$9:$AB$9,"&lt;&gt;*KF*"))</f>
        <v>0</v>
      </c>
      <c r="H34" s="103" t="s">
        <v>53</v>
      </c>
      <c r="I34" s="103" t="s">
        <v>53</v>
      </c>
      <c r="J34" s="103" t="s">
        <v>53</v>
      </c>
      <c r="K34" s="103" t="s">
        <v>53</v>
      </c>
      <c r="L34" s="103" t="s">
        <v>53</v>
      </c>
      <c r="M34" s="103" t="s">
        <v>53</v>
      </c>
      <c r="N34" s="103"/>
      <c r="O34" s="103" t="s">
        <v>53</v>
      </c>
      <c r="P34" s="103"/>
      <c r="Q34" s="103" t="s">
        <v>53</v>
      </c>
      <c r="R34" s="103" t="s">
        <v>53</v>
      </c>
      <c r="S34" s="103" t="s">
        <v>53</v>
      </c>
      <c r="T34" s="103" t="s">
        <v>53</v>
      </c>
      <c r="U34" s="103" t="s">
        <v>53</v>
      </c>
      <c r="V34" s="103" t="s">
        <v>53</v>
      </c>
      <c r="W34" s="103" t="s">
        <v>53</v>
      </c>
      <c r="X34" s="103" t="s">
        <v>53</v>
      </c>
      <c r="Y34" s="103" t="s">
        <v>53</v>
      </c>
      <c r="Z34" s="103" t="s">
        <v>53</v>
      </c>
      <c r="AA34" s="103" t="s">
        <v>53</v>
      </c>
      <c r="AB34" s="103" t="s">
        <v>53</v>
      </c>
      <c r="AC34" s="88"/>
      <c r="AD34" s="88"/>
    </row>
    <row r="35" spans="1:30" x14ac:dyDescent="0.25">
      <c r="A35" s="92" t="s">
        <v>43</v>
      </c>
      <c r="B35" s="92" t="s">
        <v>389</v>
      </c>
      <c r="C35" s="92" t="s">
        <v>1027</v>
      </c>
      <c r="D35" s="92" t="s">
        <v>538</v>
      </c>
      <c r="E35" s="92" t="s">
        <v>539</v>
      </c>
      <c r="F35" s="92" t="s">
        <v>33</v>
      </c>
      <c r="G35" s="92">
        <f>SUM(COUNTIFS(H35:AB35,{"Föreläggande";"Föreläggande vid vite";"Anmärkning";"Avstående från ingripande"},$H$9:$AB$9,"&lt;&gt;*KF*"))</f>
        <v>0</v>
      </c>
      <c r="H35" s="103" t="s">
        <v>53</v>
      </c>
      <c r="I35" s="103" t="s">
        <v>53</v>
      </c>
      <c r="J35" s="103" t="s">
        <v>53</v>
      </c>
      <c r="K35" s="103" t="s">
        <v>53</v>
      </c>
      <c r="L35" s="103" t="s">
        <v>53</v>
      </c>
      <c r="M35" s="103" t="s">
        <v>53</v>
      </c>
      <c r="N35" s="103"/>
      <c r="O35" s="103" t="s">
        <v>53</v>
      </c>
      <c r="P35" s="103"/>
      <c r="Q35" s="103" t="s">
        <v>53</v>
      </c>
      <c r="R35" s="103" t="s">
        <v>53</v>
      </c>
      <c r="S35" s="103" t="s">
        <v>53</v>
      </c>
      <c r="T35" s="103" t="s">
        <v>53</v>
      </c>
      <c r="U35" s="103" t="s">
        <v>53</v>
      </c>
      <c r="V35" s="103" t="s">
        <v>53</v>
      </c>
      <c r="W35" s="103" t="s">
        <v>53</v>
      </c>
      <c r="X35" s="103" t="s">
        <v>53</v>
      </c>
      <c r="Y35" s="103" t="s">
        <v>53</v>
      </c>
      <c r="Z35" s="103" t="s">
        <v>53</v>
      </c>
      <c r="AA35" s="103" t="s">
        <v>53</v>
      </c>
      <c r="AB35" s="103" t="s">
        <v>53</v>
      </c>
      <c r="AC35" s="88"/>
      <c r="AD35" s="88"/>
    </row>
    <row r="36" spans="1:30" x14ac:dyDescent="0.25">
      <c r="A36" s="92" t="s">
        <v>43</v>
      </c>
      <c r="B36" s="92" t="s">
        <v>87</v>
      </c>
      <c r="C36" s="92" t="s">
        <v>1028</v>
      </c>
      <c r="D36" s="92" t="s">
        <v>445</v>
      </c>
      <c r="E36" s="92" t="s">
        <v>540</v>
      </c>
      <c r="F36" s="92" t="s">
        <v>33</v>
      </c>
      <c r="G36" s="92">
        <f>SUM(COUNTIFS(H36:AB36,{"Föreläggande";"Föreläggande vid vite";"Anmärkning";"Avstående från ingripande"},$H$9:$AB$9,"&lt;&gt;*KF*"))</f>
        <v>0</v>
      </c>
      <c r="H36" s="103" t="s">
        <v>53</v>
      </c>
      <c r="I36" s="103" t="s">
        <v>53</v>
      </c>
      <c r="J36" s="103" t="s">
        <v>53</v>
      </c>
      <c r="K36" s="103" t="s">
        <v>53</v>
      </c>
      <c r="L36" s="103" t="s">
        <v>53</v>
      </c>
      <c r="M36" s="103" t="s">
        <v>53</v>
      </c>
      <c r="N36" s="103"/>
      <c r="O36" s="103" t="s">
        <v>53</v>
      </c>
      <c r="P36" s="103"/>
      <c r="Q36" s="103" t="s">
        <v>53</v>
      </c>
      <c r="R36" s="103" t="s">
        <v>53</v>
      </c>
      <c r="S36" s="103" t="s">
        <v>53</v>
      </c>
      <c r="T36" s="103" t="s">
        <v>53</v>
      </c>
      <c r="U36" s="103" t="s">
        <v>53</v>
      </c>
      <c r="V36" s="103" t="s">
        <v>53</v>
      </c>
      <c r="W36" s="103" t="s">
        <v>53</v>
      </c>
      <c r="X36" s="103" t="s">
        <v>53</v>
      </c>
      <c r="Y36" s="103" t="s">
        <v>53</v>
      </c>
      <c r="Z36" s="103" t="s">
        <v>53</v>
      </c>
      <c r="AA36" s="103" t="s">
        <v>53</v>
      </c>
      <c r="AB36" s="103" t="s">
        <v>53</v>
      </c>
      <c r="AC36" s="88"/>
      <c r="AD36" s="88"/>
    </row>
    <row r="37" spans="1:30" x14ac:dyDescent="0.25">
      <c r="A37" s="92" t="s">
        <v>48</v>
      </c>
      <c r="B37" s="92" t="s">
        <v>1029</v>
      </c>
      <c r="C37" s="92" t="s">
        <v>1030</v>
      </c>
      <c r="D37" s="92" t="s">
        <v>465</v>
      </c>
      <c r="E37" s="92" t="s">
        <v>1031</v>
      </c>
      <c r="F37" s="92" t="s">
        <v>33</v>
      </c>
      <c r="G37" s="92">
        <f>SUM(COUNTIFS(H37:AB37,{"Föreläggande";"Föreläggande vid vite";"Anmärkning";"Avstående från ingripande"},$H$9:$AB$9,"&lt;&gt;*KF*"))</f>
        <v>1</v>
      </c>
      <c r="H37" s="103" t="s">
        <v>54</v>
      </c>
      <c r="I37" s="103" t="s">
        <v>53</v>
      </c>
      <c r="J37" s="103" t="s">
        <v>53</v>
      </c>
      <c r="K37" s="103" t="s">
        <v>53</v>
      </c>
      <c r="L37" s="103" t="s">
        <v>53</v>
      </c>
      <c r="M37" s="103" t="s">
        <v>53</v>
      </c>
      <c r="N37" s="103"/>
      <c r="O37" s="103" t="s">
        <v>53</v>
      </c>
      <c r="P37" s="103"/>
      <c r="Q37" s="103" t="s">
        <v>53</v>
      </c>
      <c r="R37" s="103" t="s">
        <v>53</v>
      </c>
      <c r="S37" s="103" t="s">
        <v>54</v>
      </c>
      <c r="T37" s="103" t="s">
        <v>53</v>
      </c>
      <c r="U37" s="103" t="s">
        <v>53</v>
      </c>
      <c r="V37" s="103" t="s">
        <v>53</v>
      </c>
      <c r="W37" s="103" t="s">
        <v>53</v>
      </c>
      <c r="X37" s="103" t="s">
        <v>53</v>
      </c>
      <c r="Y37" s="103" t="s">
        <v>53</v>
      </c>
      <c r="Z37" s="103" t="s">
        <v>53</v>
      </c>
      <c r="AA37" s="103" t="s">
        <v>53</v>
      </c>
      <c r="AB37" s="103" t="s">
        <v>53</v>
      </c>
      <c r="AC37" s="88"/>
      <c r="AD37" s="88"/>
    </row>
    <row r="38" spans="1:30" x14ac:dyDescent="0.25">
      <c r="A38" s="92" t="s">
        <v>48</v>
      </c>
      <c r="B38" s="92" t="s">
        <v>390</v>
      </c>
      <c r="C38" s="92" t="s">
        <v>1032</v>
      </c>
      <c r="D38" s="92" t="s">
        <v>459</v>
      </c>
      <c r="E38" s="92" t="s">
        <v>541</v>
      </c>
      <c r="F38" s="92" t="s">
        <v>33</v>
      </c>
      <c r="G38" s="92">
        <f>SUM(COUNTIFS(H38:AB38,{"Föreläggande";"Föreläggande vid vite";"Anmärkning";"Avstående från ingripande"},$H$9:$AB$9,"&lt;&gt;*KF*"))</f>
        <v>0</v>
      </c>
      <c r="H38" s="103" t="s">
        <v>53</v>
      </c>
      <c r="I38" s="103" t="s">
        <v>53</v>
      </c>
      <c r="J38" s="103" t="s">
        <v>53</v>
      </c>
      <c r="K38" s="103" t="s">
        <v>53</v>
      </c>
      <c r="L38" s="103" t="s">
        <v>53</v>
      </c>
      <c r="M38" s="103" t="s">
        <v>53</v>
      </c>
      <c r="N38" s="103"/>
      <c r="O38" s="103" t="s">
        <v>53</v>
      </c>
      <c r="P38" s="103"/>
      <c r="Q38" s="103" t="s">
        <v>53</v>
      </c>
      <c r="R38" s="103" t="s">
        <v>53</v>
      </c>
      <c r="S38" s="103" t="s">
        <v>53</v>
      </c>
      <c r="T38" s="103" t="s">
        <v>53</v>
      </c>
      <c r="U38" s="103" t="s">
        <v>53</v>
      </c>
      <c r="V38" s="103" t="s">
        <v>53</v>
      </c>
      <c r="W38" s="103" t="s">
        <v>53</v>
      </c>
      <c r="X38" s="103" t="s">
        <v>53</v>
      </c>
      <c r="Y38" s="103" t="s">
        <v>53</v>
      </c>
      <c r="Z38" s="103" t="s">
        <v>53</v>
      </c>
      <c r="AA38" s="103" t="s">
        <v>53</v>
      </c>
      <c r="AB38" s="103" t="s">
        <v>53</v>
      </c>
      <c r="AC38" s="88"/>
      <c r="AD38" s="88"/>
    </row>
    <row r="39" spans="1:30" x14ac:dyDescent="0.25">
      <c r="A39" s="92" t="s">
        <v>48</v>
      </c>
      <c r="B39" s="92" t="s">
        <v>391</v>
      </c>
      <c r="C39" s="92" t="s">
        <v>1033</v>
      </c>
      <c r="D39" s="92" t="s">
        <v>447</v>
      </c>
      <c r="E39" s="92" t="s">
        <v>542</v>
      </c>
      <c r="F39" s="92" t="s">
        <v>33</v>
      </c>
      <c r="G39" s="92">
        <f>SUM(COUNTIFS(H39:AB39,{"Föreläggande";"Föreläggande vid vite";"Anmärkning";"Avstående från ingripande"},$H$9:$AB$9,"&lt;&gt;*KF*"))</f>
        <v>0</v>
      </c>
      <c r="H39" s="103" t="s">
        <v>53</v>
      </c>
      <c r="I39" s="103" t="s">
        <v>53</v>
      </c>
      <c r="J39" s="103" t="s">
        <v>53</v>
      </c>
      <c r="K39" s="103" t="s">
        <v>53</v>
      </c>
      <c r="L39" s="103" t="s">
        <v>53</v>
      </c>
      <c r="M39" s="103" t="s">
        <v>53</v>
      </c>
      <c r="N39" s="103"/>
      <c r="O39" s="103" t="s">
        <v>53</v>
      </c>
      <c r="P39" s="103"/>
      <c r="Q39" s="103" t="s">
        <v>53</v>
      </c>
      <c r="R39" s="103" t="s">
        <v>53</v>
      </c>
      <c r="S39" s="103" t="s">
        <v>53</v>
      </c>
      <c r="T39" s="103" t="s">
        <v>53</v>
      </c>
      <c r="U39" s="103" t="s">
        <v>53</v>
      </c>
      <c r="V39" s="103" t="s">
        <v>53</v>
      </c>
      <c r="W39" s="103" t="s">
        <v>53</v>
      </c>
      <c r="X39" s="103" t="s">
        <v>53</v>
      </c>
      <c r="Y39" s="103" t="s">
        <v>53</v>
      </c>
      <c r="Z39" s="103" t="s">
        <v>53</v>
      </c>
      <c r="AA39" s="103" t="s">
        <v>53</v>
      </c>
      <c r="AB39" s="103" t="s">
        <v>53</v>
      </c>
      <c r="AC39" s="88"/>
      <c r="AD39" s="88"/>
    </row>
    <row r="40" spans="1:30" x14ac:dyDescent="0.25">
      <c r="A40" s="92" t="s">
        <v>48</v>
      </c>
      <c r="B40" s="92" t="s">
        <v>392</v>
      </c>
      <c r="C40" s="92" t="s">
        <v>1034</v>
      </c>
      <c r="D40" s="92" t="s">
        <v>543</v>
      </c>
      <c r="E40" s="92" t="s">
        <v>544</v>
      </c>
      <c r="F40" s="92" t="s">
        <v>33</v>
      </c>
      <c r="G40" s="92">
        <f>SUM(COUNTIFS(H40:AB40,{"Föreläggande";"Föreläggande vid vite";"Anmärkning";"Avstående från ingripande"},$H$9:$AB$9,"&lt;&gt;*KF*"))</f>
        <v>0</v>
      </c>
      <c r="H40" s="103" t="s">
        <v>53</v>
      </c>
      <c r="I40" s="103" t="s">
        <v>53</v>
      </c>
      <c r="J40" s="103" t="s">
        <v>53</v>
      </c>
      <c r="K40" s="103" t="s">
        <v>53</v>
      </c>
      <c r="L40" s="103" t="s">
        <v>53</v>
      </c>
      <c r="M40" s="103" t="s">
        <v>53</v>
      </c>
      <c r="N40" s="103"/>
      <c r="O40" s="103" t="s">
        <v>53</v>
      </c>
      <c r="P40" s="103"/>
      <c r="Q40" s="103" t="s">
        <v>53</v>
      </c>
      <c r="R40" s="103" t="s">
        <v>53</v>
      </c>
      <c r="S40" s="103" t="s">
        <v>53</v>
      </c>
      <c r="T40" s="103" t="s">
        <v>53</v>
      </c>
      <c r="U40" s="103" t="s">
        <v>53</v>
      </c>
      <c r="V40" s="103" t="s">
        <v>53</v>
      </c>
      <c r="W40" s="103" t="s">
        <v>53</v>
      </c>
      <c r="X40" s="103" t="s">
        <v>53</v>
      </c>
      <c r="Y40" s="103" t="s">
        <v>53</v>
      </c>
      <c r="Z40" s="103" t="s">
        <v>53</v>
      </c>
      <c r="AA40" s="103" t="s">
        <v>53</v>
      </c>
      <c r="AB40" s="103" t="s">
        <v>53</v>
      </c>
      <c r="AC40" s="88"/>
      <c r="AD40" s="88"/>
    </row>
    <row r="41" spans="1:30" x14ac:dyDescent="0.25">
      <c r="A41" s="92" t="s">
        <v>50</v>
      </c>
      <c r="B41" s="92" t="s">
        <v>393</v>
      </c>
      <c r="C41" s="92" t="s">
        <v>1035</v>
      </c>
      <c r="D41" s="92" t="s">
        <v>545</v>
      </c>
      <c r="E41" s="92" t="s">
        <v>546</v>
      </c>
      <c r="F41" s="92" t="s">
        <v>33</v>
      </c>
      <c r="G41" s="92">
        <f>SUM(COUNTIFS(H41:AB41,{"Föreläggande";"Föreläggande vid vite";"Anmärkning";"Avstående från ingripande"},$H$9:$AB$9,"&lt;&gt;*KF*"))</f>
        <v>0</v>
      </c>
      <c r="H41" s="103" t="s">
        <v>53</v>
      </c>
      <c r="I41" s="103" t="s">
        <v>53</v>
      </c>
      <c r="J41" s="103" t="s">
        <v>53</v>
      </c>
      <c r="K41" s="103" t="s">
        <v>53</v>
      </c>
      <c r="L41" s="103" t="s">
        <v>53</v>
      </c>
      <c r="M41" s="103" t="s">
        <v>53</v>
      </c>
      <c r="N41" s="103"/>
      <c r="O41" s="103" t="s">
        <v>53</v>
      </c>
      <c r="P41" s="103"/>
      <c r="Q41" s="103" t="s">
        <v>53</v>
      </c>
      <c r="R41" s="103" t="s">
        <v>53</v>
      </c>
      <c r="S41" s="103" t="s">
        <v>53</v>
      </c>
      <c r="T41" s="103" t="s">
        <v>53</v>
      </c>
      <c r="U41" s="103" t="s">
        <v>53</v>
      </c>
      <c r="V41" s="103" t="s">
        <v>53</v>
      </c>
      <c r="W41" s="103" t="s">
        <v>53</v>
      </c>
      <c r="X41" s="103" t="s">
        <v>53</v>
      </c>
      <c r="Y41" s="103" t="s">
        <v>53</v>
      </c>
      <c r="Z41" s="103" t="s">
        <v>53</v>
      </c>
      <c r="AA41" s="103" t="s">
        <v>53</v>
      </c>
      <c r="AB41" s="103" t="s">
        <v>53</v>
      </c>
      <c r="AC41" s="88"/>
      <c r="AD41" s="88"/>
    </row>
    <row r="42" spans="1:30" x14ac:dyDescent="0.25">
      <c r="A42" s="92" t="s">
        <v>48</v>
      </c>
      <c r="B42" s="92" t="s">
        <v>394</v>
      </c>
      <c r="C42" s="92" t="s">
        <v>1036</v>
      </c>
      <c r="D42" s="92" t="s">
        <v>547</v>
      </c>
      <c r="E42" s="92" t="s">
        <v>548</v>
      </c>
      <c r="F42" s="92" t="s">
        <v>33</v>
      </c>
      <c r="G42" s="92">
        <f>SUM(COUNTIFS(H42:AB42,{"Föreläggande";"Föreläggande vid vite";"Anmärkning";"Avstående från ingripande"},$H$9:$AB$9,"&lt;&gt;*KF*"))</f>
        <v>0</v>
      </c>
      <c r="H42" s="103" t="s">
        <v>53</v>
      </c>
      <c r="I42" s="103" t="s">
        <v>53</v>
      </c>
      <c r="J42" s="103" t="s">
        <v>53</v>
      </c>
      <c r="K42" s="103" t="s">
        <v>53</v>
      </c>
      <c r="L42" s="103" t="s">
        <v>53</v>
      </c>
      <c r="M42" s="103" t="s">
        <v>53</v>
      </c>
      <c r="N42" s="103"/>
      <c r="O42" s="103" t="s">
        <v>53</v>
      </c>
      <c r="P42" s="103"/>
      <c r="Q42" s="103" t="s">
        <v>53</v>
      </c>
      <c r="R42" s="103" t="s">
        <v>53</v>
      </c>
      <c r="S42" s="103" t="s">
        <v>53</v>
      </c>
      <c r="T42" s="103" t="s">
        <v>53</v>
      </c>
      <c r="U42" s="103" t="s">
        <v>53</v>
      </c>
      <c r="V42" s="103" t="s">
        <v>53</v>
      </c>
      <c r="W42" s="103" t="s">
        <v>53</v>
      </c>
      <c r="X42" s="103" t="s">
        <v>53</v>
      </c>
      <c r="Y42" s="103" t="s">
        <v>53</v>
      </c>
      <c r="Z42" s="103" t="s">
        <v>53</v>
      </c>
      <c r="AA42" s="103" t="s">
        <v>53</v>
      </c>
      <c r="AB42" s="103" t="s">
        <v>53</v>
      </c>
      <c r="AC42" s="88"/>
      <c r="AD42" s="88"/>
    </row>
    <row r="43" spans="1:30" x14ac:dyDescent="0.25">
      <c r="A43" s="92" t="s">
        <v>48</v>
      </c>
      <c r="B43" s="92" t="s">
        <v>395</v>
      </c>
      <c r="C43" s="92" t="s">
        <v>1037</v>
      </c>
      <c r="D43" s="92" t="s">
        <v>461</v>
      </c>
      <c r="E43" s="92" t="s">
        <v>549</v>
      </c>
      <c r="F43" s="92" t="s">
        <v>33</v>
      </c>
      <c r="G43" s="92">
        <f>SUM(COUNTIFS(H43:AB43,{"Föreläggande";"Föreläggande vid vite";"Anmärkning";"Avstående från ingripande"},$H$9:$AB$9,"&lt;&gt;*KF*"))</f>
        <v>0</v>
      </c>
      <c r="H43" s="103" t="s">
        <v>53</v>
      </c>
      <c r="I43" s="103" t="s">
        <v>53</v>
      </c>
      <c r="J43" s="103" t="s">
        <v>53</v>
      </c>
      <c r="K43" s="103" t="s">
        <v>53</v>
      </c>
      <c r="L43" s="103" t="s">
        <v>53</v>
      </c>
      <c r="M43" s="103" t="s">
        <v>53</v>
      </c>
      <c r="N43" s="103"/>
      <c r="O43" s="103" t="s">
        <v>53</v>
      </c>
      <c r="P43" s="103"/>
      <c r="Q43" s="103" t="s">
        <v>53</v>
      </c>
      <c r="R43" s="103" t="s">
        <v>53</v>
      </c>
      <c r="S43" s="103" t="s">
        <v>53</v>
      </c>
      <c r="T43" s="103" t="s">
        <v>53</v>
      </c>
      <c r="U43" s="103" t="s">
        <v>53</v>
      </c>
      <c r="V43" s="103" t="s">
        <v>53</v>
      </c>
      <c r="W43" s="103" t="s">
        <v>53</v>
      </c>
      <c r="X43" s="103" t="s">
        <v>53</v>
      </c>
      <c r="Y43" s="103" t="s">
        <v>53</v>
      </c>
      <c r="Z43" s="103" t="s">
        <v>53</v>
      </c>
      <c r="AA43" s="103" t="s">
        <v>53</v>
      </c>
      <c r="AB43" s="103" t="s">
        <v>53</v>
      </c>
      <c r="AC43" s="88"/>
      <c r="AD43" s="88"/>
    </row>
    <row r="44" spans="1:30" x14ac:dyDescent="0.25">
      <c r="A44" s="92" t="s">
        <v>48</v>
      </c>
      <c r="B44" s="92" t="s">
        <v>396</v>
      </c>
      <c r="C44" s="92" t="s">
        <v>1038</v>
      </c>
      <c r="D44" s="92" t="s">
        <v>444</v>
      </c>
      <c r="E44" s="92" t="s">
        <v>550</v>
      </c>
      <c r="F44" s="92" t="s">
        <v>33</v>
      </c>
      <c r="G44" s="92">
        <f>SUM(COUNTIFS(H44:AB44,{"Föreläggande";"Föreläggande vid vite";"Anmärkning";"Avstående från ingripande"},$H$9:$AB$9,"&lt;&gt;*KF*"))</f>
        <v>1</v>
      </c>
      <c r="H44" s="103" t="s">
        <v>53</v>
      </c>
      <c r="I44" s="103" t="s">
        <v>53</v>
      </c>
      <c r="J44" s="103" t="s">
        <v>53</v>
      </c>
      <c r="K44" s="103" t="s">
        <v>53</v>
      </c>
      <c r="L44" s="103" t="s">
        <v>53</v>
      </c>
      <c r="M44" s="103" t="s">
        <v>53</v>
      </c>
      <c r="N44" s="103"/>
      <c r="O44" s="103" t="s">
        <v>53</v>
      </c>
      <c r="P44" s="103"/>
      <c r="Q44" s="103" t="s">
        <v>53</v>
      </c>
      <c r="R44" s="103" t="s">
        <v>53</v>
      </c>
      <c r="S44" s="103" t="s">
        <v>53</v>
      </c>
      <c r="T44" s="103" t="s">
        <v>53</v>
      </c>
      <c r="U44" s="103" t="s">
        <v>53</v>
      </c>
      <c r="V44" s="103" t="s">
        <v>54</v>
      </c>
      <c r="W44" s="103" t="s">
        <v>53</v>
      </c>
      <c r="X44" s="103" t="s">
        <v>54</v>
      </c>
      <c r="Y44" s="103" t="s">
        <v>54</v>
      </c>
      <c r="Z44" s="103" t="s">
        <v>54</v>
      </c>
      <c r="AA44" s="103" t="s">
        <v>53</v>
      </c>
      <c r="AB44" s="103" t="s">
        <v>53</v>
      </c>
      <c r="AC44" s="88"/>
      <c r="AD44" s="88"/>
    </row>
    <row r="45" spans="1:30" x14ac:dyDescent="0.25">
      <c r="A45" s="92" t="s">
        <v>38</v>
      </c>
      <c r="B45" s="92" t="s">
        <v>85</v>
      </c>
      <c r="C45" s="92" t="s">
        <v>1039</v>
      </c>
      <c r="D45" s="92" t="s">
        <v>551</v>
      </c>
      <c r="E45" s="92" t="s">
        <v>552</v>
      </c>
      <c r="F45" s="92" t="s">
        <v>33</v>
      </c>
      <c r="G45" s="92">
        <f>SUM(COUNTIFS(H45:AB45,{"Föreläggande";"Föreläggande vid vite";"Anmärkning";"Avstående från ingripande"},$H$9:$AB$9,"&lt;&gt;*KF*"))</f>
        <v>1</v>
      </c>
      <c r="H45" s="103" t="s">
        <v>53</v>
      </c>
      <c r="I45" s="103" t="s">
        <v>53</v>
      </c>
      <c r="J45" s="103" t="s">
        <v>53</v>
      </c>
      <c r="K45" s="103" t="s">
        <v>53</v>
      </c>
      <c r="L45" s="103" t="s">
        <v>53</v>
      </c>
      <c r="M45" s="103" t="s">
        <v>53</v>
      </c>
      <c r="N45" s="103"/>
      <c r="O45" s="103" t="s">
        <v>53</v>
      </c>
      <c r="P45" s="103"/>
      <c r="Q45" s="103" t="s">
        <v>53</v>
      </c>
      <c r="R45" s="103" t="s">
        <v>53</v>
      </c>
      <c r="S45" s="103" t="s">
        <v>53</v>
      </c>
      <c r="T45" s="103" t="s">
        <v>53</v>
      </c>
      <c r="U45" s="103" t="s">
        <v>53</v>
      </c>
      <c r="V45" s="103" t="s">
        <v>54</v>
      </c>
      <c r="W45" s="103" t="s">
        <v>53</v>
      </c>
      <c r="X45" s="103" t="s">
        <v>54</v>
      </c>
      <c r="Y45" s="103" t="s">
        <v>54</v>
      </c>
      <c r="Z45" s="103" t="s">
        <v>54</v>
      </c>
      <c r="AA45" s="103" t="s">
        <v>53</v>
      </c>
      <c r="AB45" s="103" t="s">
        <v>53</v>
      </c>
      <c r="AC45" s="88"/>
      <c r="AD45" s="88"/>
    </row>
    <row r="46" spans="1:30" x14ac:dyDescent="0.25">
      <c r="A46" s="92" t="s">
        <v>42</v>
      </c>
      <c r="B46" s="92" t="s">
        <v>397</v>
      </c>
      <c r="C46" s="92" t="s">
        <v>1040</v>
      </c>
      <c r="D46" s="92" t="s">
        <v>553</v>
      </c>
      <c r="E46" s="92" t="s">
        <v>554</v>
      </c>
      <c r="F46" s="92" t="s">
        <v>33</v>
      </c>
      <c r="G46" s="92">
        <f>SUM(COUNTIFS(H46:AB46,{"Föreläggande";"Föreläggande vid vite";"Anmärkning";"Avstående från ingripande"},$H$9:$AB$9,"&lt;&gt;*KF*"))</f>
        <v>1</v>
      </c>
      <c r="H46" s="103" t="s">
        <v>54</v>
      </c>
      <c r="I46" s="103" t="s">
        <v>53</v>
      </c>
      <c r="J46" s="103" t="s">
        <v>53</v>
      </c>
      <c r="K46" s="103" t="s">
        <v>53</v>
      </c>
      <c r="L46" s="103" t="s">
        <v>53</v>
      </c>
      <c r="M46" s="103" t="s">
        <v>53</v>
      </c>
      <c r="N46" s="103"/>
      <c r="O46" s="103" t="s">
        <v>53</v>
      </c>
      <c r="P46" s="103"/>
      <c r="Q46" s="103" t="s">
        <v>53</v>
      </c>
      <c r="R46" s="103" t="s">
        <v>53</v>
      </c>
      <c r="S46" s="103" t="s">
        <v>54</v>
      </c>
      <c r="T46" s="103" t="s">
        <v>53</v>
      </c>
      <c r="U46" s="103" t="s">
        <v>53</v>
      </c>
      <c r="V46" s="103" t="s">
        <v>53</v>
      </c>
      <c r="W46" s="103" t="s">
        <v>53</v>
      </c>
      <c r="X46" s="103" t="s">
        <v>53</v>
      </c>
      <c r="Y46" s="103" t="s">
        <v>53</v>
      </c>
      <c r="Z46" s="103" t="s">
        <v>53</v>
      </c>
      <c r="AA46" s="103" t="s">
        <v>53</v>
      </c>
      <c r="AB46" s="103" t="s">
        <v>53</v>
      </c>
      <c r="AC46" s="88"/>
      <c r="AD46" s="88"/>
    </row>
    <row r="47" spans="1:30" x14ac:dyDescent="0.25">
      <c r="A47" s="92" t="s">
        <v>42</v>
      </c>
      <c r="B47" s="92" t="s">
        <v>398</v>
      </c>
      <c r="C47" s="92" t="s">
        <v>1041</v>
      </c>
      <c r="D47" s="92" t="s">
        <v>555</v>
      </c>
      <c r="E47" s="92" t="s">
        <v>556</v>
      </c>
      <c r="F47" s="92" t="s">
        <v>33</v>
      </c>
      <c r="G47" s="92">
        <f>SUM(COUNTIFS(H47:AB47,{"Föreläggande";"Föreläggande vid vite";"Anmärkning";"Avstående från ingripande"},$H$9:$AB$9,"&lt;&gt;*KF*"))</f>
        <v>0</v>
      </c>
      <c r="H47" s="103" t="s">
        <v>53</v>
      </c>
      <c r="I47" s="103" t="s">
        <v>53</v>
      </c>
      <c r="J47" s="103" t="s">
        <v>53</v>
      </c>
      <c r="K47" s="103" t="s">
        <v>53</v>
      </c>
      <c r="L47" s="103" t="s">
        <v>53</v>
      </c>
      <c r="M47" s="103" t="s">
        <v>53</v>
      </c>
      <c r="N47" s="103"/>
      <c r="O47" s="103" t="s">
        <v>53</v>
      </c>
      <c r="P47" s="103"/>
      <c r="Q47" s="103" t="s">
        <v>53</v>
      </c>
      <c r="R47" s="103" t="s">
        <v>53</v>
      </c>
      <c r="S47" s="103" t="s">
        <v>53</v>
      </c>
      <c r="T47" s="103" t="s">
        <v>53</v>
      </c>
      <c r="U47" s="103" t="s">
        <v>53</v>
      </c>
      <c r="V47" s="103" t="s">
        <v>53</v>
      </c>
      <c r="W47" s="103" t="s">
        <v>53</v>
      </c>
      <c r="X47" s="103" t="s">
        <v>53</v>
      </c>
      <c r="Y47" s="103" t="s">
        <v>53</v>
      </c>
      <c r="Z47" s="103" t="s">
        <v>53</v>
      </c>
      <c r="AA47" s="103" t="s">
        <v>53</v>
      </c>
      <c r="AB47" s="103" t="s">
        <v>53</v>
      </c>
      <c r="AC47" s="88"/>
      <c r="AD47" s="88"/>
    </row>
    <row r="48" spans="1:30" x14ac:dyDescent="0.25">
      <c r="A48" s="92" t="s">
        <v>42</v>
      </c>
      <c r="B48" s="92" t="s">
        <v>399</v>
      </c>
      <c r="C48" s="92" t="s">
        <v>1042</v>
      </c>
      <c r="D48" s="92" t="s">
        <v>557</v>
      </c>
      <c r="E48" s="92" t="s">
        <v>558</v>
      </c>
      <c r="F48" s="92" t="s">
        <v>33</v>
      </c>
      <c r="G48" s="92">
        <f>SUM(COUNTIFS(H48:AB48,{"Föreläggande";"Föreläggande vid vite";"Anmärkning";"Avstående från ingripande"},$H$9:$AB$9,"&lt;&gt;*KF*"))</f>
        <v>0</v>
      </c>
      <c r="H48" s="103" t="s">
        <v>53</v>
      </c>
      <c r="I48" s="103" t="s">
        <v>53</v>
      </c>
      <c r="J48" s="103" t="s">
        <v>53</v>
      </c>
      <c r="K48" s="103" t="s">
        <v>53</v>
      </c>
      <c r="L48" s="103" t="s">
        <v>53</v>
      </c>
      <c r="M48" s="103" t="s">
        <v>53</v>
      </c>
      <c r="N48" s="103"/>
      <c r="O48" s="103" t="s">
        <v>53</v>
      </c>
      <c r="P48" s="103"/>
      <c r="Q48" s="103" t="s">
        <v>53</v>
      </c>
      <c r="R48" s="103" t="s">
        <v>53</v>
      </c>
      <c r="S48" s="103" t="s">
        <v>53</v>
      </c>
      <c r="T48" s="103" t="s">
        <v>53</v>
      </c>
      <c r="U48" s="103" t="s">
        <v>53</v>
      </c>
      <c r="V48" s="103" t="s">
        <v>53</v>
      </c>
      <c r="W48" s="103" t="s">
        <v>53</v>
      </c>
      <c r="X48" s="103" t="s">
        <v>53</v>
      </c>
      <c r="Y48" s="103" t="s">
        <v>53</v>
      </c>
      <c r="Z48" s="103" t="s">
        <v>53</v>
      </c>
      <c r="AA48" s="103" t="s">
        <v>53</v>
      </c>
      <c r="AB48" s="103" t="s">
        <v>53</v>
      </c>
      <c r="AC48" s="88"/>
      <c r="AD48" s="88"/>
    </row>
    <row r="49" spans="1:30" x14ac:dyDescent="0.25">
      <c r="A49" s="92" t="s">
        <v>46</v>
      </c>
      <c r="B49" s="92" t="s">
        <v>1043</v>
      </c>
      <c r="C49" s="92" t="s">
        <v>1044</v>
      </c>
      <c r="D49" s="92" t="s">
        <v>1045</v>
      </c>
      <c r="E49" s="92" t="s">
        <v>1046</v>
      </c>
      <c r="F49" s="92" t="s">
        <v>33</v>
      </c>
      <c r="G49" s="92">
        <f>SUM(COUNTIFS(H49:AB49,{"Föreläggande";"Föreläggande vid vite";"Anmärkning";"Avstående från ingripande"},$H$9:$AB$9,"&lt;&gt;*KF*"))</f>
        <v>0</v>
      </c>
      <c r="H49" s="103" t="s">
        <v>53</v>
      </c>
      <c r="I49" s="103" t="s">
        <v>53</v>
      </c>
      <c r="J49" s="103" t="s">
        <v>53</v>
      </c>
      <c r="K49" s="103" t="s">
        <v>53</v>
      </c>
      <c r="L49" s="103" t="s">
        <v>53</v>
      </c>
      <c r="M49" s="103" t="s">
        <v>53</v>
      </c>
      <c r="N49" s="103"/>
      <c r="O49" s="103" t="s">
        <v>53</v>
      </c>
      <c r="P49" s="103"/>
      <c r="Q49" s="103" t="s">
        <v>53</v>
      </c>
      <c r="R49" s="103" t="s">
        <v>53</v>
      </c>
      <c r="S49" s="103" t="s">
        <v>53</v>
      </c>
      <c r="T49" s="103" t="s">
        <v>53</v>
      </c>
      <c r="U49" s="103" t="s">
        <v>53</v>
      </c>
      <c r="V49" s="103" t="s">
        <v>53</v>
      </c>
      <c r="W49" s="103" t="s">
        <v>53</v>
      </c>
      <c r="X49" s="103" t="s">
        <v>53</v>
      </c>
      <c r="Y49" s="103" t="s">
        <v>53</v>
      </c>
      <c r="Z49" s="103" t="s">
        <v>53</v>
      </c>
      <c r="AA49" s="103" t="s">
        <v>53</v>
      </c>
      <c r="AB49" s="103" t="s">
        <v>53</v>
      </c>
      <c r="AC49" s="88"/>
      <c r="AD49" s="88"/>
    </row>
    <row r="50" spans="1:30" x14ac:dyDescent="0.25">
      <c r="A50" s="92" t="s">
        <v>46</v>
      </c>
      <c r="B50" s="92" t="s">
        <v>400</v>
      </c>
      <c r="C50" s="92" t="s">
        <v>1047</v>
      </c>
      <c r="D50" s="92" t="s">
        <v>559</v>
      </c>
      <c r="E50" s="92" t="s">
        <v>560</v>
      </c>
      <c r="F50" s="92" t="s">
        <v>33</v>
      </c>
      <c r="G50" s="92">
        <f>SUM(COUNTIFS(H50:AB50,{"Föreläggande";"Föreläggande vid vite";"Anmärkning";"Avstående från ingripande"},$H$9:$AB$9,"&lt;&gt;*KF*"))</f>
        <v>0</v>
      </c>
      <c r="H50" s="103" t="s">
        <v>53</v>
      </c>
      <c r="I50" s="103" t="s">
        <v>53</v>
      </c>
      <c r="J50" s="103" t="s">
        <v>53</v>
      </c>
      <c r="K50" s="103" t="s">
        <v>53</v>
      </c>
      <c r="L50" s="103" t="s">
        <v>53</v>
      </c>
      <c r="M50" s="103" t="s">
        <v>53</v>
      </c>
      <c r="N50" s="103"/>
      <c r="O50" s="103" t="s">
        <v>53</v>
      </c>
      <c r="P50" s="103"/>
      <c r="Q50" s="103" t="s">
        <v>53</v>
      </c>
      <c r="R50" s="103" t="s">
        <v>53</v>
      </c>
      <c r="S50" s="103" t="s">
        <v>53</v>
      </c>
      <c r="T50" s="103" t="s">
        <v>53</v>
      </c>
      <c r="U50" s="103" t="s">
        <v>53</v>
      </c>
      <c r="V50" s="103" t="s">
        <v>53</v>
      </c>
      <c r="W50" s="103" t="s">
        <v>53</v>
      </c>
      <c r="X50" s="103" t="s">
        <v>53</v>
      </c>
      <c r="Y50" s="103" t="s">
        <v>53</v>
      </c>
      <c r="Z50" s="103" t="s">
        <v>53</v>
      </c>
      <c r="AA50" s="103" t="s">
        <v>53</v>
      </c>
      <c r="AB50" s="103" t="s">
        <v>53</v>
      </c>
      <c r="AC50" s="88"/>
      <c r="AD50" s="88"/>
    </row>
    <row r="51" spans="1:30" x14ac:dyDescent="0.25">
      <c r="A51" s="92" t="s">
        <v>46</v>
      </c>
      <c r="B51" s="92" t="s">
        <v>401</v>
      </c>
      <c r="C51" s="92" t="s">
        <v>1048</v>
      </c>
      <c r="D51" s="92" t="s">
        <v>466</v>
      </c>
      <c r="E51" s="92" t="s">
        <v>561</v>
      </c>
      <c r="F51" s="92" t="s">
        <v>33</v>
      </c>
      <c r="G51" s="92">
        <f>SUM(COUNTIFS(H51:AB51,{"Föreläggande";"Föreläggande vid vite";"Anmärkning";"Avstående från ingripande"},$H$9:$AB$9,"&lt;&gt;*KF*"))</f>
        <v>1</v>
      </c>
      <c r="H51" s="103" t="s">
        <v>54</v>
      </c>
      <c r="I51" s="103" t="s">
        <v>53</v>
      </c>
      <c r="J51" s="103" t="s">
        <v>53</v>
      </c>
      <c r="K51" s="103" t="s">
        <v>53</v>
      </c>
      <c r="L51" s="103" t="s">
        <v>53</v>
      </c>
      <c r="M51" s="103" t="s">
        <v>53</v>
      </c>
      <c r="N51" s="103"/>
      <c r="O51" s="103" t="s">
        <v>53</v>
      </c>
      <c r="P51" s="103"/>
      <c r="Q51" s="103" t="s">
        <v>53</v>
      </c>
      <c r="R51" s="103" t="s">
        <v>53</v>
      </c>
      <c r="S51" s="103" t="s">
        <v>54</v>
      </c>
      <c r="T51" s="103" t="s">
        <v>53</v>
      </c>
      <c r="U51" s="103" t="s">
        <v>53</v>
      </c>
      <c r="V51" s="103" t="s">
        <v>53</v>
      </c>
      <c r="W51" s="103" t="s">
        <v>53</v>
      </c>
      <c r="X51" s="103" t="s">
        <v>53</v>
      </c>
      <c r="Y51" s="103" t="s">
        <v>53</v>
      </c>
      <c r="Z51" s="103" t="s">
        <v>53</v>
      </c>
      <c r="AA51" s="103" t="s">
        <v>53</v>
      </c>
      <c r="AB51" s="103" t="s">
        <v>53</v>
      </c>
      <c r="AC51" s="88"/>
      <c r="AD51" s="88"/>
    </row>
    <row r="52" spans="1:30" x14ac:dyDescent="0.25">
      <c r="A52" s="92" t="s">
        <v>46</v>
      </c>
      <c r="B52" s="92" t="s">
        <v>402</v>
      </c>
      <c r="C52" s="92" t="s">
        <v>1049</v>
      </c>
      <c r="D52" s="92" t="s">
        <v>562</v>
      </c>
      <c r="E52" s="92" t="s">
        <v>563</v>
      </c>
      <c r="F52" s="92" t="s">
        <v>33</v>
      </c>
      <c r="G52" s="92">
        <f>SUM(COUNTIFS(H52:AB52,{"Föreläggande";"Föreläggande vid vite";"Anmärkning";"Avstående från ingripande"},$H$9:$AB$9,"&lt;&gt;*KF*"))</f>
        <v>0</v>
      </c>
      <c r="H52" s="103" t="s">
        <v>53</v>
      </c>
      <c r="I52" s="103" t="s">
        <v>53</v>
      </c>
      <c r="J52" s="103" t="s">
        <v>53</v>
      </c>
      <c r="K52" s="103" t="s">
        <v>53</v>
      </c>
      <c r="L52" s="103" t="s">
        <v>53</v>
      </c>
      <c r="M52" s="103" t="s">
        <v>53</v>
      </c>
      <c r="N52" s="103"/>
      <c r="O52" s="103" t="s">
        <v>53</v>
      </c>
      <c r="P52" s="103"/>
      <c r="Q52" s="103" t="s">
        <v>53</v>
      </c>
      <c r="R52" s="103" t="s">
        <v>53</v>
      </c>
      <c r="S52" s="103" t="s">
        <v>53</v>
      </c>
      <c r="T52" s="103" t="s">
        <v>53</v>
      </c>
      <c r="U52" s="103" t="s">
        <v>53</v>
      </c>
      <c r="V52" s="103" t="s">
        <v>53</v>
      </c>
      <c r="W52" s="103" t="s">
        <v>53</v>
      </c>
      <c r="X52" s="103" t="s">
        <v>53</v>
      </c>
      <c r="Y52" s="103" t="s">
        <v>53</v>
      </c>
      <c r="Z52" s="103" t="s">
        <v>53</v>
      </c>
      <c r="AA52" s="103" t="s">
        <v>53</v>
      </c>
      <c r="AB52" s="103" t="s">
        <v>53</v>
      </c>
      <c r="AC52" s="88"/>
      <c r="AD52" s="88"/>
    </row>
    <row r="53" spans="1:30" x14ac:dyDescent="0.25">
      <c r="A53" s="92" t="s">
        <v>59</v>
      </c>
      <c r="B53" s="92" t="s">
        <v>403</v>
      </c>
      <c r="C53" s="92" t="s">
        <v>1050</v>
      </c>
      <c r="D53" s="92" t="s">
        <v>450</v>
      </c>
      <c r="E53" s="92" t="s">
        <v>564</v>
      </c>
      <c r="F53" s="92" t="s">
        <v>33</v>
      </c>
      <c r="G53" s="92">
        <f>SUM(COUNTIFS(H53:AB53,{"Föreläggande";"Föreläggande vid vite";"Anmärkning";"Avstående från ingripande"},$H$9:$AB$9,"&lt;&gt;*KF*"))</f>
        <v>1</v>
      </c>
      <c r="H53" s="103" t="s">
        <v>54</v>
      </c>
      <c r="I53" s="103" t="s">
        <v>53</v>
      </c>
      <c r="J53" s="103" t="s">
        <v>53</v>
      </c>
      <c r="K53" s="103" t="s">
        <v>53</v>
      </c>
      <c r="L53" s="103" t="s">
        <v>53</v>
      </c>
      <c r="M53" s="103" t="s">
        <v>53</v>
      </c>
      <c r="N53" s="103"/>
      <c r="O53" s="103" t="s">
        <v>53</v>
      </c>
      <c r="P53" s="103"/>
      <c r="Q53" s="103" t="s">
        <v>53</v>
      </c>
      <c r="R53" s="103" t="s">
        <v>53</v>
      </c>
      <c r="S53" s="103" t="s">
        <v>54</v>
      </c>
      <c r="T53" s="103" t="s">
        <v>53</v>
      </c>
      <c r="U53" s="103" t="s">
        <v>53</v>
      </c>
      <c r="V53" s="103" t="s">
        <v>53</v>
      </c>
      <c r="W53" s="103" t="s">
        <v>53</v>
      </c>
      <c r="X53" s="103" t="s">
        <v>53</v>
      </c>
      <c r="Y53" s="103" t="s">
        <v>53</v>
      </c>
      <c r="Z53" s="103" t="s">
        <v>53</v>
      </c>
      <c r="AA53" s="103" t="s">
        <v>53</v>
      </c>
      <c r="AB53" s="103" t="s">
        <v>53</v>
      </c>
      <c r="AC53" s="88"/>
      <c r="AD53" s="88"/>
    </row>
    <row r="54" spans="1:30" x14ac:dyDescent="0.25">
      <c r="A54" s="92" t="s">
        <v>59</v>
      </c>
      <c r="B54" s="92" t="s">
        <v>404</v>
      </c>
      <c r="C54" s="92" t="s">
        <v>1051</v>
      </c>
      <c r="D54" s="92" t="s">
        <v>467</v>
      </c>
      <c r="E54" s="92" t="s">
        <v>565</v>
      </c>
      <c r="F54" s="92" t="s">
        <v>33</v>
      </c>
      <c r="G54" s="92">
        <f>SUM(COUNTIFS(H54:AB54,{"Föreläggande";"Föreläggande vid vite";"Anmärkning";"Avstående från ingripande"},$H$9:$AB$9,"&lt;&gt;*KF*"))</f>
        <v>0</v>
      </c>
      <c r="H54" s="103" t="s">
        <v>53</v>
      </c>
      <c r="I54" s="103" t="s">
        <v>53</v>
      </c>
      <c r="J54" s="103" t="s">
        <v>53</v>
      </c>
      <c r="K54" s="103" t="s">
        <v>53</v>
      </c>
      <c r="L54" s="103" t="s">
        <v>53</v>
      </c>
      <c r="M54" s="103" t="s">
        <v>53</v>
      </c>
      <c r="N54" s="103"/>
      <c r="O54" s="103" t="s">
        <v>53</v>
      </c>
      <c r="P54" s="103"/>
      <c r="Q54" s="103" t="s">
        <v>53</v>
      </c>
      <c r="R54" s="103" t="s">
        <v>53</v>
      </c>
      <c r="S54" s="103" t="s">
        <v>53</v>
      </c>
      <c r="T54" s="103" t="s">
        <v>53</v>
      </c>
      <c r="U54" s="103" t="s">
        <v>53</v>
      </c>
      <c r="V54" s="103" t="s">
        <v>53</v>
      </c>
      <c r="W54" s="103" t="s">
        <v>53</v>
      </c>
      <c r="X54" s="103" t="s">
        <v>53</v>
      </c>
      <c r="Y54" s="103" t="s">
        <v>53</v>
      </c>
      <c r="Z54" s="103" t="s">
        <v>53</v>
      </c>
      <c r="AA54" s="103" t="s">
        <v>53</v>
      </c>
      <c r="AB54" s="103" t="s">
        <v>53</v>
      </c>
      <c r="AC54" s="88"/>
      <c r="AD54" s="88"/>
    </row>
    <row r="55" spans="1:30" x14ac:dyDescent="0.25">
      <c r="A55" s="92" t="s">
        <v>47</v>
      </c>
      <c r="B55" s="92" t="s">
        <v>405</v>
      </c>
      <c r="C55" s="92" t="s">
        <v>1052</v>
      </c>
      <c r="D55" s="92" t="s">
        <v>566</v>
      </c>
      <c r="E55" s="92" t="s">
        <v>567</v>
      </c>
      <c r="F55" s="92" t="s">
        <v>33</v>
      </c>
      <c r="G55" s="92">
        <f>SUM(COUNTIFS(H55:AB55,{"Föreläggande";"Föreläggande vid vite";"Anmärkning";"Avstående från ingripande"},$H$9:$AB$9,"&lt;&gt;*KF*"))</f>
        <v>0</v>
      </c>
      <c r="H55" s="103" t="s">
        <v>53</v>
      </c>
      <c r="I55" s="103" t="s">
        <v>53</v>
      </c>
      <c r="J55" s="103" t="s">
        <v>53</v>
      </c>
      <c r="K55" s="103" t="s">
        <v>53</v>
      </c>
      <c r="L55" s="103" t="s">
        <v>53</v>
      </c>
      <c r="M55" s="103" t="s">
        <v>53</v>
      </c>
      <c r="N55" s="103"/>
      <c r="O55" s="103" t="s">
        <v>53</v>
      </c>
      <c r="P55" s="103"/>
      <c r="Q55" s="103" t="s">
        <v>53</v>
      </c>
      <c r="R55" s="103" t="s">
        <v>53</v>
      </c>
      <c r="S55" s="103" t="s">
        <v>53</v>
      </c>
      <c r="T55" s="103" t="s">
        <v>53</v>
      </c>
      <c r="U55" s="103" t="s">
        <v>53</v>
      </c>
      <c r="V55" s="103" t="s">
        <v>53</v>
      </c>
      <c r="W55" s="103" t="s">
        <v>53</v>
      </c>
      <c r="X55" s="103" t="s">
        <v>53</v>
      </c>
      <c r="Y55" s="103" t="s">
        <v>53</v>
      </c>
      <c r="Z55" s="103" t="s">
        <v>53</v>
      </c>
      <c r="AA55" s="103" t="s">
        <v>53</v>
      </c>
      <c r="AB55" s="103" t="s">
        <v>53</v>
      </c>
      <c r="AC55" s="88"/>
      <c r="AD55" s="88"/>
    </row>
    <row r="56" spans="1:30" x14ac:dyDescent="0.25">
      <c r="A56" s="92" t="s">
        <v>52</v>
      </c>
      <c r="B56" s="92" t="s">
        <v>406</v>
      </c>
      <c r="C56" s="92" t="s">
        <v>1053</v>
      </c>
      <c r="D56" s="92" t="s">
        <v>568</v>
      </c>
      <c r="E56" s="92" t="s">
        <v>569</v>
      </c>
      <c r="F56" s="92" t="s">
        <v>33</v>
      </c>
      <c r="G56" s="92">
        <f>SUM(COUNTIFS(H56:AB56,{"Föreläggande";"Föreläggande vid vite";"Anmärkning";"Avstående från ingripande"},$H$9:$AB$9,"&lt;&gt;*KF*"))</f>
        <v>0</v>
      </c>
      <c r="H56" s="103" t="s">
        <v>53</v>
      </c>
      <c r="I56" s="103" t="s">
        <v>53</v>
      </c>
      <c r="J56" s="103" t="s">
        <v>53</v>
      </c>
      <c r="K56" s="103" t="s">
        <v>53</v>
      </c>
      <c r="L56" s="103" t="s">
        <v>53</v>
      </c>
      <c r="M56" s="103" t="s">
        <v>53</v>
      </c>
      <c r="N56" s="103"/>
      <c r="O56" s="103" t="s">
        <v>53</v>
      </c>
      <c r="P56" s="103"/>
      <c r="Q56" s="103" t="s">
        <v>53</v>
      </c>
      <c r="R56" s="103" t="s">
        <v>53</v>
      </c>
      <c r="S56" s="103" t="s">
        <v>53</v>
      </c>
      <c r="T56" s="103" t="s">
        <v>53</v>
      </c>
      <c r="U56" s="103" t="s">
        <v>53</v>
      </c>
      <c r="V56" s="103" t="s">
        <v>53</v>
      </c>
      <c r="W56" s="103" t="s">
        <v>53</v>
      </c>
      <c r="X56" s="103" t="s">
        <v>53</v>
      </c>
      <c r="Y56" s="103" t="s">
        <v>53</v>
      </c>
      <c r="Z56" s="103" t="s">
        <v>53</v>
      </c>
      <c r="AA56" s="103" t="s">
        <v>53</v>
      </c>
      <c r="AB56" s="103" t="s">
        <v>53</v>
      </c>
      <c r="AC56" s="88"/>
      <c r="AD56" s="88"/>
    </row>
    <row r="57" spans="1:30" x14ac:dyDescent="0.25">
      <c r="A57" s="92" t="s">
        <v>62</v>
      </c>
      <c r="B57" s="92" t="s">
        <v>407</v>
      </c>
      <c r="C57" s="92" t="s">
        <v>1054</v>
      </c>
      <c r="D57" s="92" t="s">
        <v>453</v>
      </c>
      <c r="E57" s="92" t="s">
        <v>570</v>
      </c>
      <c r="F57" s="92" t="s">
        <v>33</v>
      </c>
      <c r="G57" s="92">
        <f>SUM(COUNTIFS(H57:AB57,{"Föreläggande";"Föreläggande vid vite";"Anmärkning";"Avstående från ingripande"},$H$9:$AB$9,"&lt;&gt;*KF*"))</f>
        <v>2</v>
      </c>
      <c r="H57" s="103" t="s">
        <v>57</v>
      </c>
      <c r="I57" s="103" t="s">
        <v>53</v>
      </c>
      <c r="J57" s="103" t="s">
        <v>53</v>
      </c>
      <c r="K57" s="103" t="s">
        <v>53</v>
      </c>
      <c r="L57" s="103" t="s">
        <v>53</v>
      </c>
      <c r="M57" s="103" t="s">
        <v>53</v>
      </c>
      <c r="N57" s="103"/>
      <c r="O57" s="103" t="s">
        <v>53</v>
      </c>
      <c r="P57" s="103"/>
      <c r="Q57" s="103" t="s">
        <v>53</v>
      </c>
      <c r="R57" s="103" t="s">
        <v>53</v>
      </c>
      <c r="S57" s="103" t="s">
        <v>57</v>
      </c>
      <c r="T57" s="103" t="s">
        <v>53</v>
      </c>
      <c r="U57" s="103" t="s">
        <v>53</v>
      </c>
      <c r="V57" s="103" t="s">
        <v>54</v>
      </c>
      <c r="W57" s="103" t="s">
        <v>54</v>
      </c>
      <c r="X57" s="103" t="s">
        <v>54</v>
      </c>
      <c r="Y57" s="103" t="s">
        <v>54</v>
      </c>
      <c r="Z57" s="103" t="s">
        <v>54</v>
      </c>
      <c r="AA57" s="103" t="s">
        <v>53</v>
      </c>
      <c r="AB57" s="103" t="s">
        <v>53</v>
      </c>
      <c r="AC57" s="88"/>
      <c r="AD57" s="88"/>
    </row>
    <row r="58" spans="1:30" x14ac:dyDescent="0.25">
      <c r="A58" s="92" t="s">
        <v>41</v>
      </c>
      <c r="B58" s="92" t="s">
        <v>408</v>
      </c>
      <c r="C58" s="92" t="s">
        <v>1055</v>
      </c>
      <c r="D58" s="92" t="s">
        <v>460</v>
      </c>
      <c r="E58" s="92" t="s">
        <v>571</v>
      </c>
      <c r="F58" s="92" t="s">
        <v>33</v>
      </c>
      <c r="G58" s="92">
        <f>SUM(COUNTIFS(H58:AB58,{"Föreläggande";"Föreläggande vid vite";"Anmärkning";"Avstående från ingripande"},$H$9:$AB$9,"&lt;&gt;*KF*"))</f>
        <v>0</v>
      </c>
      <c r="H58" s="103" t="s">
        <v>53</v>
      </c>
      <c r="I58" s="103" t="s">
        <v>53</v>
      </c>
      <c r="J58" s="103" t="s">
        <v>53</v>
      </c>
      <c r="K58" s="103" t="s">
        <v>53</v>
      </c>
      <c r="L58" s="103" t="s">
        <v>53</v>
      </c>
      <c r="M58" s="103" t="s">
        <v>53</v>
      </c>
      <c r="N58" s="103"/>
      <c r="O58" s="103" t="s">
        <v>53</v>
      </c>
      <c r="P58" s="103"/>
      <c r="Q58" s="103" t="s">
        <v>53</v>
      </c>
      <c r="R58" s="103" t="s">
        <v>53</v>
      </c>
      <c r="S58" s="103" t="s">
        <v>53</v>
      </c>
      <c r="T58" s="103" t="s">
        <v>53</v>
      </c>
      <c r="U58" s="103" t="s">
        <v>53</v>
      </c>
      <c r="V58" s="103" t="s">
        <v>53</v>
      </c>
      <c r="W58" s="103" t="s">
        <v>53</v>
      </c>
      <c r="X58" s="103" t="s">
        <v>53</v>
      </c>
      <c r="Y58" s="103" t="s">
        <v>53</v>
      </c>
      <c r="Z58" s="103" t="s">
        <v>53</v>
      </c>
      <c r="AA58" s="103" t="s">
        <v>53</v>
      </c>
      <c r="AB58" s="103" t="s">
        <v>53</v>
      </c>
      <c r="AC58" s="88"/>
      <c r="AD58" s="88"/>
    </row>
    <row r="59" spans="1:30" x14ac:dyDescent="0.25">
      <c r="A59" s="92" t="s">
        <v>51</v>
      </c>
      <c r="B59" s="92" t="s">
        <v>409</v>
      </c>
      <c r="C59" s="92" t="s">
        <v>1056</v>
      </c>
      <c r="D59" s="92" t="s">
        <v>572</v>
      </c>
      <c r="E59" s="92" t="s">
        <v>573</v>
      </c>
      <c r="F59" s="92" t="s">
        <v>33</v>
      </c>
      <c r="G59" s="92">
        <f>SUM(COUNTIFS(H59:AB59,{"Föreläggande";"Föreläggande vid vite";"Anmärkning";"Avstående från ingripande"},$H$9:$AB$9,"&lt;&gt;*KF*"))</f>
        <v>0</v>
      </c>
      <c r="H59" s="103" t="s">
        <v>53</v>
      </c>
      <c r="I59" s="103" t="s">
        <v>53</v>
      </c>
      <c r="J59" s="103" t="s">
        <v>53</v>
      </c>
      <c r="K59" s="103" t="s">
        <v>53</v>
      </c>
      <c r="L59" s="103" t="s">
        <v>53</v>
      </c>
      <c r="M59" s="103" t="s">
        <v>53</v>
      </c>
      <c r="N59" s="103"/>
      <c r="O59" s="103" t="s">
        <v>53</v>
      </c>
      <c r="P59" s="103"/>
      <c r="Q59" s="103" t="s">
        <v>53</v>
      </c>
      <c r="R59" s="103" t="s">
        <v>53</v>
      </c>
      <c r="S59" s="103" t="s">
        <v>53</v>
      </c>
      <c r="T59" s="103" t="s">
        <v>53</v>
      </c>
      <c r="U59" s="103" t="s">
        <v>53</v>
      </c>
      <c r="V59" s="103" t="s">
        <v>53</v>
      </c>
      <c r="W59" s="103" t="s">
        <v>53</v>
      </c>
      <c r="X59" s="103" t="s">
        <v>53</v>
      </c>
      <c r="Y59" s="103" t="s">
        <v>53</v>
      </c>
      <c r="Z59" s="103" t="s">
        <v>53</v>
      </c>
      <c r="AA59" s="103" t="s">
        <v>53</v>
      </c>
      <c r="AB59" s="103" t="s">
        <v>53</v>
      </c>
      <c r="AC59" s="88"/>
      <c r="AD59" s="88"/>
    </row>
    <row r="60" spans="1:30" x14ac:dyDescent="0.25">
      <c r="A60" s="92" t="s">
        <v>45</v>
      </c>
      <c r="B60" s="92" t="s">
        <v>410</v>
      </c>
      <c r="C60" s="92" t="s">
        <v>1057</v>
      </c>
      <c r="D60" s="92" t="s">
        <v>372</v>
      </c>
      <c r="E60" s="92" t="s">
        <v>574</v>
      </c>
      <c r="F60" s="92" t="s">
        <v>33</v>
      </c>
      <c r="G60" s="92">
        <f>SUM(COUNTIFS(H60:AB60,{"Föreläggande";"Föreläggande vid vite";"Anmärkning";"Avstående från ingripande"},$H$9:$AB$9,"&lt;&gt;*KF*"))</f>
        <v>2</v>
      </c>
      <c r="H60" s="103" t="s">
        <v>54</v>
      </c>
      <c r="I60" s="103" t="s">
        <v>53</v>
      </c>
      <c r="J60" s="103" t="s">
        <v>54</v>
      </c>
      <c r="K60" s="103" t="s">
        <v>53</v>
      </c>
      <c r="L60" s="103" t="s">
        <v>53</v>
      </c>
      <c r="M60" s="103" t="s">
        <v>53</v>
      </c>
      <c r="N60" s="103"/>
      <c r="O60" s="103" t="s">
        <v>53</v>
      </c>
      <c r="P60" s="103"/>
      <c r="Q60" s="103" t="s">
        <v>53</v>
      </c>
      <c r="R60" s="103" t="s">
        <v>53</v>
      </c>
      <c r="S60" s="103" t="s">
        <v>53</v>
      </c>
      <c r="T60" s="103" t="s">
        <v>53</v>
      </c>
      <c r="U60" s="103" t="s">
        <v>53</v>
      </c>
      <c r="V60" s="103" t="s">
        <v>54</v>
      </c>
      <c r="W60" s="103" t="s">
        <v>53</v>
      </c>
      <c r="X60" s="103" t="s">
        <v>54</v>
      </c>
      <c r="Y60" s="103" t="s">
        <v>54</v>
      </c>
      <c r="Z60" s="103" t="s">
        <v>54</v>
      </c>
      <c r="AA60" s="103" t="s">
        <v>53</v>
      </c>
      <c r="AB60" s="103" t="s">
        <v>53</v>
      </c>
      <c r="AC60" s="88"/>
      <c r="AD60" s="88"/>
    </row>
    <row r="61" spans="1:30" x14ac:dyDescent="0.25">
      <c r="A61" s="92" t="s">
        <v>41</v>
      </c>
      <c r="B61" s="92" t="s">
        <v>81</v>
      </c>
      <c r="C61" s="92" t="s">
        <v>1058</v>
      </c>
      <c r="D61" s="92" t="s">
        <v>1059</v>
      </c>
      <c r="E61" s="92" t="s">
        <v>1060</v>
      </c>
      <c r="F61" s="92" t="s">
        <v>37</v>
      </c>
      <c r="G61" s="92">
        <f>SUM(COUNTIFS(H61:AB61,{"Föreläggande";"Föreläggande vid vite";"Anmärkning";"Avstående från ingripande"},$H$9:$AB$9,"&lt;&gt;*KF*"))</f>
        <v>1</v>
      </c>
      <c r="H61" s="103" t="s">
        <v>53</v>
      </c>
      <c r="I61" s="103" t="s">
        <v>53</v>
      </c>
      <c r="J61" s="103" t="s">
        <v>53</v>
      </c>
      <c r="K61" s="103"/>
      <c r="L61" s="103" t="s">
        <v>53</v>
      </c>
      <c r="M61" s="103" t="s">
        <v>53</v>
      </c>
      <c r="N61" s="103" t="s">
        <v>53</v>
      </c>
      <c r="O61" s="103" t="s">
        <v>53</v>
      </c>
      <c r="P61" s="103" t="s">
        <v>53</v>
      </c>
      <c r="Q61" s="103" t="s">
        <v>53</v>
      </c>
      <c r="R61" s="103" t="s">
        <v>53</v>
      </c>
      <c r="S61" s="103"/>
      <c r="T61" s="103"/>
      <c r="U61" s="103"/>
      <c r="V61" s="103" t="s">
        <v>54</v>
      </c>
      <c r="W61" s="103" t="s">
        <v>54</v>
      </c>
      <c r="X61" s="103" t="s">
        <v>54</v>
      </c>
      <c r="Y61" s="103" t="s">
        <v>54</v>
      </c>
      <c r="Z61" s="103" t="s">
        <v>54</v>
      </c>
      <c r="AA61" s="103"/>
      <c r="AB61" s="103" t="s">
        <v>53</v>
      </c>
      <c r="AC61" s="88"/>
      <c r="AD61" s="88"/>
    </row>
    <row r="62" spans="1:30" x14ac:dyDescent="0.25">
      <c r="A62" s="92" t="s">
        <v>41</v>
      </c>
      <c r="B62" s="92" t="s">
        <v>77</v>
      </c>
      <c r="C62" s="92" t="s">
        <v>1061</v>
      </c>
      <c r="D62" s="92" t="s">
        <v>581</v>
      </c>
      <c r="E62" s="92" t="s">
        <v>582</v>
      </c>
      <c r="F62" s="92" t="s">
        <v>37</v>
      </c>
      <c r="G62" s="92">
        <f>SUM(COUNTIFS(H62:AB62,{"Föreläggande";"Föreläggande vid vite";"Anmärkning";"Avstående från ingripande"},$H$9:$AB$9,"&lt;&gt;*KF*"))</f>
        <v>0</v>
      </c>
      <c r="H62" s="103" t="s">
        <v>53</v>
      </c>
      <c r="I62" s="103" t="s">
        <v>53</v>
      </c>
      <c r="J62" s="103" t="s">
        <v>53</v>
      </c>
      <c r="K62" s="103"/>
      <c r="L62" s="103" t="s">
        <v>53</v>
      </c>
      <c r="M62" s="103" t="s">
        <v>53</v>
      </c>
      <c r="N62" s="103" t="s">
        <v>53</v>
      </c>
      <c r="O62" s="103" t="s">
        <v>53</v>
      </c>
      <c r="P62" s="103" t="s">
        <v>53</v>
      </c>
      <c r="Q62" s="103" t="s">
        <v>53</v>
      </c>
      <c r="R62" s="103" t="s">
        <v>53</v>
      </c>
      <c r="S62" s="103"/>
      <c r="T62" s="103"/>
      <c r="U62" s="103"/>
      <c r="V62" s="103" t="s">
        <v>53</v>
      </c>
      <c r="W62" s="103" t="s">
        <v>53</v>
      </c>
      <c r="X62" s="103" t="s">
        <v>53</v>
      </c>
      <c r="Y62" s="103" t="s">
        <v>53</v>
      </c>
      <c r="Z62" s="103" t="s">
        <v>53</v>
      </c>
      <c r="AA62" s="103"/>
      <c r="AB62" s="103" t="s">
        <v>53</v>
      </c>
      <c r="AC62" s="88"/>
      <c r="AD62" s="88"/>
    </row>
    <row r="63" spans="1:30" x14ac:dyDescent="0.25">
      <c r="A63" s="92" t="s">
        <v>41</v>
      </c>
      <c r="B63" s="92" t="s">
        <v>81</v>
      </c>
      <c r="C63" s="92" t="s">
        <v>1062</v>
      </c>
      <c r="D63" s="92" t="s">
        <v>1063</v>
      </c>
      <c r="E63" s="92" t="s">
        <v>1064</v>
      </c>
      <c r="F63" s="92" t="s">
        <v>37</v>
      </c>
      <c r="G63" s="92">
        <f>SUM(COUNTIFS(H63:AB63,{"Föreläggande";"Föreläggande vid vite";"Anmärkning";"Avstående från ingripande"},$H$9:$AB$9,"&lt;&gt;*KF*"))</f>
        <v>1</v>
      </c>
      <c r="H63" s="103" t="s">
        <v>54</v>
      </c>
      <c r="I63" s="103" t="s">
        <v>54</v>
      </c>
      <c r="J63" s="103" t="s">
        <v>53</v>
      </c>
      <c r="K63" s="103"/>
      <c r="L63" s="103" t="s">
        <v>53</v>
      </c>
      <c r="M63" s="103" t="s">
        <v>53</v>
      </c>
      <c r="N63" s="103" t="s">
        <v>53</v>
      </c>
      <c r="O63" s="103" t="s">
        <v>53</v>
      </c>
      <c r="P63" s="103" t="s">
        <v>53</v>
      </c>
      <c r="Q63" s="103" t="s">
        <v>53</v>
      </c>
      <c r="R63" s="103" t="s">
        <v>53</v>
      </c>
      <c r="S63" s="103"/>
      <c r="T63" s="103"/>
      <c r="U63" s="103"/>
      <c r="V63" s="103" t="s">
        <v>53</v>
      </c>
      <c r="W63" s="103" t="s">
        <v>53</v>
      </c>
      <c r="X63" s="103" t="s">
        <v>53</v>
      </c>
      <c r="Y63" s="103" t="s">
        <v>53</v>
      </c>
      <c r="Z63" s="103" t="s">
        <v>53</v>
      </c>
      <c r="AA63" s="103"/>
      <c r="AB63" s="103" t="s">
        <v>53</v>
      </c>
      <c r="AC63" s="88"/>
      <c r="AD63" s="88"/>
    </row>
    <row r="64" spans="1:30" x14ac:dyDescent="0.25">
      <c r="A64" s="92" t="s">
        <v>41</v>
      </c>
      <c r="B64" s="92" t="s">
        <v>413</v>
      </c>
      <c r="C64" s="92" t="s">
        <v>1065</v>
      </c>
      <c r="D64" s="92" t="s">
        <v>468</v>
      </c>
      <c r="E64" s="92" t="s">
        <v>601</v>
      </c>
      <c r="F64" s="92" t="s">
        <v>33</v>
      </c>
      <c r="G64" s="92">
        <f>SUM(COUNTIFS(H64:AB64,{"Föreläggande";"Föreläggande vid vite";"Anmärkning";"Avstående från ingripande"},$H$9:$AB$9,"&lt;&gt;*KF*"))</f>
        <v>2</v>
      </c>
      <c r="H64" s="103" t="s">
        <v>54</v>
      </c>
      <c r="I64" s="103" t="s">
        <v>53</v>
      </c>
      <c r="J64" s="103" t="s">
        <v>53</v>
      </c>
      <c r="K64" s="103" t="s">
        <v>53</v>
      </c>
      <c r="L64" s="103" t="s">
        <v>53</v>
      </c>
      <c r="M64" s="103" t="s">
        <v>53</v>
      </c>
      <c r="N64" s="103"/>
      <c r="O64" s="103" t="s">
        <v>53</v>
      </c>
      <c r="P64" s="103"/>
      <c r="Q64" s="103" t="s">
        <v>54</v>
      </c>
      <c r="R64" s="103" t="s">
        <v>53</v>
      </c>
      <c r="S64" s="103" t="s">
        <v>53</v>
      </c>
      <c r="T64" s="103" t="s">
        <v>53</v>
      </c>
      <c r="U64" s="103" t="s">
        <v>53</v>
      </c>
      <c r="V64" s="103" t="s">
        <v>54</v>
      </c>
      <c r="W64" s="103" t="s">
        <v>54</v>
      </c>
      <c r="X64" s="103" t="s">
        <v>54</v>
      </c>
      <c r="Y64" s="103" t="s">
        <v>54</v>
      </c>
      <c r="Z64" s="103" t="s">
        <v>53</v>
      </c>
      <c r="AA64" s="103" t="s">
        <v>53</v>
      </c>
      <c r="AB64" s="103" t="s">
        <v>53</v>
      </c>
      <c r="AC64" s="88"/>
      <c r="AD64" s="88"/>
    </row>
    <row r="65" spans="1:30" x14ac:dyDescent="0.25">
      <c r="A65" s="92" t="s">
        <v>41</v>
      </c>
      <c r="B65" s="92" t="s">
        <v>89</v>
      </c>
      <c r="C65" s="92" t="s">
        <v>1066</v>
      </c>
      <c r="D65" s="92" t="s">
        <v>472</v>
      </c>
      <c r="E65" s="92" t="s">
        <v>602</v>
      </c>
      <c r="F65" s="92" t="s">
        <v>33</v>
      </c>
      <c r="G65" s="92">
        <f>SUM(COUNTIFS(H65:AB65,{"Föreläggande";"Föreläggande vid vite";"Anmärkning";"Avstående från ingripande"},$H$9:$AB$9,"&lt;&gt;*KF*"))</f>
        <v>0</v>
      </c>
      <c r="H65" s="103" t="s">
        <v>53</v>
      </c>
      <c r="I65" s="103" t="s">
        <v>53</v>
      </c>
      <c r="J65" s="103" t="s">
        <v>53</v>
      </c>
      <c r="K65" s="103" t="s">
        <v>53</v>
      </c>
      <c r="L65" s="103" t="s">
        <v>53</v>
      </c>
      <c r="M65" s="103" t="s">
        <v>53</v>
      </c>
      <c r="N65" s="103"/>
      <c r="O65" s="103" t="s">
        <v>53</v>
      </c>
      <c r="P65" s="103"/>
      <c r="Q65" s="103" t="s">
        <v>53</v>
      </c>
      <c r="R65" s="103" t="s">
        <v>53</v>
      </c>
      <c r="S65" s="103" t="s">
        <v>53</v>
      </c>
      <c r="T65" s="103" t="s">
        <v>53</v>
      </c>
      <c r="U65" s="103" t="s">
        <v>53</v>
      </c>
      <c r="V65" s="103" t="s">
        <v>53</v>
      </c>
      <c r="W65" s="103" t="s">
        <v>53</v>
      </c>
      <c r="X65" s="103" t="s">
        <v>53</v>
      </c>
      <c r="Y65" s="103" t="s">
        <v>53</v>
      </c>
      <c r="Z65" s="103" t="s">
        <v>53</v>
      </c>
      <c r="AA65" s="103" t="s">
        <v>53</v>
      </c>
      <c r="AB65" s="103" t="s">
        <v>53</v>
      </c>
      <c r="AC65" s="88"/>
      <c r="AD65" s="88"/>
    </row>
    <row r="66" spans="1:30" x14ac:dyDescent="0.25">
      <c r="A66" s="92" t="s">
        <v>41</v>
      </c>
      <c r="B66" s="92" t="s">
        <v>77</v>
      </c>
      <c r="C66" s="92" t="s">
        <v>1067</v>
      </c>
      <c r="D66" s="92" t="s">
        <v>471</v>
      </c>
      <c r="E66" s="92" t="s">
        <v>603</v>
      </c>
      <c r="F66" s="92" t="s">
        <v>33</v>
      </c>
      <c r="G66" s="92">
        <f>SUM(COUNTIFS(H66:AB66,{"Föreläggande";"Föreläggande vid vite";"Anmärkning";"Avstående från ingripande"},$H$9:$AB$9,"&lt;&gt;*KF*"))</f>
        <v>0</v>
      </c>
      <c r="H66" s="103" t="s">
        <v>53</v>
      </c>
      <c r="I66" s="103" t="s">
        <v>53</v>
      </c>
      <c r="J66" s="103" t="s">
        <v>53</v>
      </c>
      <c r="K66" s="103" t="s">
        <v>53</v>
      </c>
      <c r="L66" s="103" t="s">
        <v>53</v>
      </c>
      <c r="M66" s="103" t="s">
        <v>53</v>
      </c>
      <c r="N66" s="103"/>
      <c r="O66" s="103" t="s">
        <v>53</v>
      </c>
      <c r="P66" s="103"/>
      <c r="Q66" s="103" t="s">
        <v>53</v>
      </c>
      <c r="R66" s="103" t="s">
        <v>53</v>
      </c>
      <c r="S66" s="103" t="s">
        <v>53</v>
      </c>
      <c r="T66" s="103" t="s">
        <v>53</v>
      </c>
      <c r="U66" s="103" t="s">
        <v>53</v>
      </c>
      <c r="V66" s="103" t="s">
        <v>53</v>
      </c>
      <c r="W66" s="103" t="s">
        <v>53</v>
      </c>
      <c r="X66" s="103" t="s">
        <v>53</v>
      </c>
      <c r="Y66" s="103" t="s">
        <v>53</v>
      </c>
      <c r="Z66" s="103" t="s">
        <v>53</v>
      </c>
      <c r="AA66" s="103" t="s">
        <v>53</v>
      </c>
      <c r="AB66" s="103" t="s">
        <v>53</v>
      </c>
      <c r="AC66" s="88"/>
      <c r="AD66" s="88"/>
    </row>
    <row r="67" spans="1:30" x14ac:dyDescent="0.25">
      <c r="A67" s="92" t="s">
        <v>41</v>
      </c>
      <c r="B67" s="92" t="s">
        <v>90</v>
      </c>
      <c r="C67" s="92" t="s">
        <v>1068</v>
      </c>
      <c r="D67" s="92" t="s">
        <v>478</v>
      </c>
      <c r="E67" s="92" t="s">
        <v>604</v>
      </c>
      <c r="F67" s="92" t="s">
        <v>33</v>
      </c>
      <c r="G67" s="92">
        <f>SUM(COUNTIFS(H67:AB67,{"Föreläggande";"Föreläggande vid vite";"Anmärkning";"Avstående från ingripande"},$H$9:$AB$9,"&lt;&gt;*KF*"))</f>
        <v>2</v>
      </c>
      <c r="H67" s="103" t="s">
        <v>55</v>
      </c>
      <c r="I67" s="103" t="s">
        <v>53</v>
      </c>
      <c r="J67" s="103" t="s">
        <v>53</v>
      </c>
      <c r="K67" s="103" t="s">
        <v>53</v>
      </c>
      <c r="L67" s="103" t="s">
        <v>53</v>
      </c>
      <c r="M67" s="103" t="s">
        <v>53</v>
      </c>
      <c r="N67" s="103"/>
      <c r="O67" s="103" t="s">
        <v>53</v>
      </c>
      <c r="P67" s="103"/>
      <c r="Q67" s="103" t="s">
        <v>53</v>
      </c>
      <c r="R67" s="103" t="s">
        <v>53</v>
      </c>
      <c r="S67" s="103" t="s">
        <v>55</v>
      </c>
      <c r="T67" s="103" t="s">
        <v>53</v>
      </c>
      <c r="U67" s="103" t="s">
        <v>53</v>
      </c>
      <c r="V67" s="103" t="s">
        <v>54</v>
      </c>
      <c r="W67" s="103" t="s">
        <v>53</v>
      </c>
      <c r="X67" s="103" t="s">
        <v>54</v>
      </c>
      <c r="Y67" s="103" t="s">
        <v>54</v>
      </c>
      <c r="Z67" s="103" t="s">
        <v>54</v>
      </c>
      <c r="AA67" s="103" t="s">
        <v>53</v>
      </c>
      <c r="AB67" s="103" t="s">
        <v>53</v>
      </c>
      <c r="AC67" s="88"/>
      <c r="AD67" s="88"/>
    </row>
    <row r="68" spans="1:30" x14ac:dyDescent="0.25">
      <c r="A68" s="92" t="s">
        <v>41</v>
      </c>
      <c r="B68" s="92" t="s">
        <v>32</v>
      </c>
      <c r="C68" s="92" t="s">
        <v>1069</v>
      </c>
      <c r="D68" s="92" t="s">
        <v>480</v>
      </c>
      <c r="E68" s="92" t="s">
        <v>605</v>
      </c>
      <c r="F68" s="92" t="s">
        <v>33</v>
      </c>
      <c r="G68" s="92">
        <f>SUM(COUNTIFS(H68:AB68,{"Föreläggande";"Föreläggande vid vite";"Anmärkning";"Avstående från ingripande"},$H$9:$AB$9,"&lt;&gt;*KF*"))</f>
        <v>0</v>
      </c>
      <c r="H68" s="103" t="s">
        <v>53</v>
      </c>
      <c r="I68" s="103" t="s">
        <v>53</v>
      </c>
      <c r="J68" s="103" t="s">
        <v>53</v>
      </c>
      <c r="K68" s="103" t="s">
        <v>53</v>
      </c>
      <c r="L68" s="103" t="s">
        <v>53</v>
      </c>
      <c r="M68" s="103" t="s">
        <v>53</v>
      </c>
      <c r="N68" s="103"/>
      <c r="O68" s="103" t="s">
        <v>53</v>
      </c>
      <c r="P68" s="103"/>
      <c r="Q68" s="103" t="s">
        <v>53</v>
      </c>
      <c r="R68" s="103" t="s">
        <v>53</v>
      </c>
      <c r="S68" s="103" t="s">
        <v>53</v>
      </c>
      <c r="T68" s="103" t="s">
        <v>53</v>
      </c>
      <c r="U68" s="103" t="s">
        <v>53</v>
      </c>
      <c r="V68" s="103" t="s">
        <v>53</v>
      </c>
      <c r="W68" s="103" t="s">
        <v>53</v>
      </c>
      <c r="X68" s="103" t="s">
        <v>53</v>
      </c>
      <c r="Y68" s="103" t="s">
        <v>53</v>
      </c>
      <c r="Z68" s="103" t="s">
        <v>53</v>
      </c>
      <c r="AA68" s="103" t="s">
        <v>53</v>
      </c>
      <c r="AB68" s="103" t="s">
        <v>53</v>
      </c>
      <c r="AC68" s="88"/>
      <c r="AD68" s="88"/>
    </row>
    <row r="69" spans="1:30" x14ac:dyDescent="0.25">
      <c r="A69" s="92" t="s">
        <v>51</v>
      </c>
      <c r="B69" s="92" t="s">
        <v>414</v>
      </c>
      <c r="C69" s="92" t="s">
        <v>1070</v>
      </c>
      <c r="D69" s="92" t="s">
        <v>489</v>
      </c>
      <c r="E69" s="92" t="s">
        <v>606</v>
      </c>
      <c r="F69" s="92" t="s">
        <v>33</v>
      </c>
      <c r="G69" s="92">
        <f>SUM(COUNTIFS(H69:AB69,{"Föreläggande";"Föreläggande vid vite";"Anmärkning";"Avstående från ingripande"},$H$9:$AB$9,"&lt;&gt;*KF*"))</f>
        <v>2</v>
      </c>
      <c r="H69" s="103" t="s">
        <v>54</v>
      </c>
      <c r="I69" s="103" t="s">
        <v>53</v>
      </c>
      <c r="J69" s="103" t="s">
        <v>53</v>
      </c>
      <c r="K69" s="103" t="s">
        <v>53</v>
      </c>
      <c r="L69" s="103" t="s">
        <v>53</v>
      </c>
      <c r="M69" s="103" t="s">
        <v>53</v>
      </c>
      <c r="N69" s="103"/>
      <c r="O69" s="103" t="s">
        <v>53</v>
      </c>
      <c r="P69" s="103"/>
      <c r="Q69" s="103" t="s">
        <v>53</v>
      </c>
      <c r="R69" s="103" t="s">
        <v>53</v>
      </c>
      <c r="S69" s="103" t="s">
        <v>54</v>
      </c>
      <c r="T69" s="103" t="s">
        <v>53</v>
      </c>
      <c r="U69" s="103" t="s">
        <v>53</v>
      </c>
      <c r="V69" s="103" t="s">
        <v>54</v>
      </c>
      <c r="W69" s="103" t="s">
        <v>53</v>
      </c>
      <c r="X69" s="103" t="s">
        <v>54</v>
      </c>
      <c r="Y69" s="103" t="s">
        <v>54</v>
      </c>
      <c r="Z69" s="103" t="s">
        <v>54</v>
      </c>
      <c r="AA69" s="103" t="s">
        <v>53</v>
      </c>
      <c r="AB69" s="103" t="s">
        <v>53</v>
      </c>
      <c r="AC69" s="88"/>
      <c r="AD69" s="88"/>
    </row>
    <row r="70" spans="1:30" x14ac:dyDescent="0.25">
      <c r="A70" s="92" t="s">
        <v>60</v>
      </c>
      <c r="B70" s="92" t="s">
        <v>415</v>
      </c>
      <c r="C70" s="92" t="s">
        <v>1071</v>
      </c>
      <c r="D70" s="92" t="s">
        <v>491</v>
      </c>
      <c r="E70" s="92" t="s">
        <v>607</v>
      </c>
      <c r="F70" s="92" t="s">
        <v>33</v>
      </c>
      <c r="G70" s="92">
        <f>SUM(COUNTIFS(H70:AB70,{"Föreläggande";"Föreläggande vid vite";"Anmärkning";"Avstående från ingripande"},$H$9:$AB$9,"&lt;&gt;*KF*"))</f>
        <v>0</v>
      </c>
      <c r="H70" s="103" t="s">
        <v>53</v>
      </c>
      <c r="I70" s="103" t="s">
        <v>53</v>
      </c>
      <c r="J70" s="103" t="s">
        <v>53</v>
      </c>
      <c r="K70" s="103" t="s">
        <v>53</v>
      </c>
      <c r="L70" s="103" t="s">
        <v>53</v>
      </c>
      <c r="M70" s="103" t="s">
        <v>53</v>
      </c>
      <c r="N70" s="103"/>
      <c r="O70" s="103" t="s">
        <v>53</v>
      </c>
      <c r="P70" s="103"/>
      <c r="Q70" s="103" t="s">
        <v>53</v>
      </c>
      <c r="R70" s="103" t="s">
        <v>53</v>
      </c>
      <c r="S70" s="103" t="s">
        <v>53</v>
      </c>
      <c r="T70" s="103" t="s">
        <v>53</v>
      </c>
      <c r="U70" s="103" t="s">
        <v>53</v>
      </c>
      <c r="V70" s="103" t="s">
        <v>53</v>
      </c>
      <c r="W70" s="103" t="s">
        <v>53</v>
      </c>
      <c r="X70" s="103" t="s">
        <v>53</v>
      </c>
      <c r="Y70" s="103" t="s">
        <v>53</v>
      </c>
      <c r="Z70" s="103" t="s">
        <v>53</v>
      </c>
      <c r="AA70" s="103" t="s">
        <v>53</v>
      </c>
      <c r="AB70" s="103" t="s">
        <v>53</v>
      </c>
      <c r="AC70" s="88"/>
      <c r="AD70" s="88"/>
    </row>
    <row r="71" spans="1:30" x14ac:dyDescent="0.25">
      <c r="A71" s="92" t="s">
        <v>50</v>
      </c>
      <c r="B71" s="92" t="s">
        <v>96</v>
      </c>
      <c r="C71" s="92" t="s">
        <v>1072</v>
      </c>
      <c r="D71" s="92" t="s">
        <v>608</v>
      </c>
      <c r="E71" s="92" t="s">
        <v>609</v>
      </c>
      <c r="F71" s="92" t="s">
        <v>33</v>
      </c>
      <c r="G71" s="92">
        <f>SUM(COUNTIFS(H71:AB71,{"Föreläggande";"Föreläggande vid vite";"Anmärkning";"Avstående från ingripande"},$H$9:$AB$9,"&lt;&gt;*KF*"))</f>
        <v>0</v>
      </c>
      <c r="H71" s="103" t="s">
        <v>53</v>
      </c>
      <c r="I71" s="103" t="s">
        <v>53</v>
      </c>
      <c r="J71" s="103" t="s">
        <v>53</v>
      </c>
      <c r="K71" s="103" t="s">
        <v>53</v>
      </c>
      <c r="L71" s="103" t="s">
        <v>53</v>
      </c>
      <c r="M71" s="103" t="s">
        <v>53</v>
      </c>
      <c r="N71" s="103"/>
      <c r="O71" s="103" t="s">
        <v>53</v>
      </c>
      <c r="P71" s="103"/>
      <c r="Q71" s="103" t="s">
        <v>53</v>
      </c>
      <c r="R71" s="103" t="s">
        <v>53</v>
      </c>
      <c r="S71" s="103" t="s">
        <v>53</v>
      </c>
      <c r="T71" s="103" t="s">
        <v>53</v>
      </c>
      <c r="U71" s="103" t="s">
        <v>53</v>
      </c>
      <c r="V71" s="103" t="s">
        <v>53</v>
      </c>
      <c r="W71" s="103" t="s">
        <v>53</v>
      </c>
      <c r="X71" s="103" t="s">
        <v>53</v>
      </c>
      <c r="Y71" s="103" t="s">
        <v>53</v>
      </c>
      <c r="Z71" s="103" t="s">
        <v>53</v>
      </c>
      <c r="AA71" s="103" t="s">
        <v>53</v>
      </c>
      <c r="AB71" s="103" t="s">
        <v>53</v>
      </c>
      <c r="AC71" s="88"/>
      <c r="AD71" s="88"/>
    </row>
    <row r="72" spans="1:30" x14ac:dyDescent="0.25">
      <c r="A72" s="92" t="s">
        <v>49</v>
      </c>
      <c r="B72" s="92" t="s">
        <v>416</v>
      </c>
      <c r="C72" s="92" t="s">
        <v>1073</v>
      </c>
      <c r="D72" s="92" t="s">
        <v>610</v>
      </c>
      <c r="E72" s="92" t="s">
        <v>611</v>
      </c>
      <c r="F72" s="92" t="s">
        <v>33</v>
      </c>
      <c r="G72" s="92">
        <f>SUM(COUNTIFS(H72:AB72,{"Föreläggande";"Föreläggande vid vite";"Anmärkning";"Avstående från ingripande"},$H$9:$AB$9,"&lt;&gt;*KF*"))</f>
        <v>0</v>
      </c>
      <c r="H72" s="103" t="s">
        <v>53</v>
      </c>
      <c r="I72" s="103" t="s">
        <v>53</v>
      </c>
      <c r="J72" s="103" t="s">
        <v>53</v>
      </c>
      <c r="K72" s="103" t="s">
        <v>53</v>
      </c>
      <c r="L72" s="103" t="s">
        <v>53</v>
      </c>
      <c r="M72" s="103" t="s">
        <v>53</v>
      </c>
      <c r="N72" s="103"/>
      <c r="O72" s="103" t="s">
        <v>53</v>
      </c>
      <c r="P72" s="103"/>
      <c r="Q72" s="103" t="s">
        <v>53</v>
      </c>
      <c r="R72" s="103" t="s">
        <v>53</v>
      </c>
      <c r="S72" s="103" t="s">
        <v>53</v>
      </c>
      <c r="T72" s="103" t="s">
        <v>53</v>
      </c>
      <c r="U72" s="103" t="s">
        <v>53</v>
      </c>
      <c r="V72" s="103" t="s">
        <v>53</v>
      </c>
      <c r="W72" s="103" t="s">
        <v>53</v>
      </c>
      <c r="X72" s="103" t="s">
        <v>53</v>
      </c>
      <c r="Y72" s="103" t="s">
        <v>53</v>
      </c>
      <c r="Z72" s="103" t="s">
        <v>53</v>
      </c>
      <c r="AA72" s="103" t="s">
        <v>53</v>
      </c>
      <c r="AB72" s="103" t="s">
        <v>53</v>
      </c>
      <c r="AC72" s="88"/>
      <c r="AD72" s="88"/>
    </row>
    <row r="73" spans="1:30" x14ac:dyDescent="0.25">
      <c r="A73" s="92" t="s">
        <v>49</v>
      </c>
      <c r="B73" s="92" t="s">
        <v>417</v>
      </c>
      <c r="C73" s="92" t="s">
        <v>1074</v>
      </c>
      <c r="D73" s="92" t="s">
        <v>492</v>
      </c>
      <c r="E73" s="92" t="s">
        <v>612</v>
      </c>
      <c r="F73" s="92" t="s">
        <v>33</v>
      </c>
      <c r="G73" s="92">
        <f>SUM(COUNTIFS(H73:AB73,{"Föreläggande";"Föreläggande vid vite";"Anmärkning";"Avstående från ingripande"},$H$9:$AB$9,"&lt;&gt;*KF*"))</f>
        <v>0</v>
      </c>
      <c r="H73" s="103" t="s">
        <v>53</v>
      </c>
      <c r="I73" s="103" t="s">
        <v>53</v>
      </c>
      <c r="J73" s="103" t="s">
        <v>53</v>
      </c>
      <c r="K73" s="103" t="s">
        <v>53</v>
      </c>
      <c r="L73" s="103" t="s">
        <v>53</v>
      </c>
      <c r="M73" s="103" t="s">
        <v>53</v>
      </c>
      <c r="N73" s="103"/>
      <c r="O73" s="103" t="s">
        <v>53</v>
      </c>
      <c r="P73" s="103"/>
      <c r="Q73" s="103" t="s">
        <v>53</v>
      </c>
      <c r="R73" s="103" t="s">
        <v>53</v>
      </c>
      <c r="S73" s="103" t="s">
        <v>53</v>
      </c>
      <c r="T73" s="103" t="s">
        <v>53</v>
      </c>
      <c r="U73" s="103" t="s">
        <v>53</v>
      </c>
      <c r="V73" s="103" t="s">
        <v>53</v>
      </c>
      <c r="W73" s="103" t="s">
        <v>53</v>
      </c>
      <c r="X73" s="103" t="s">
        <v>53</v>
      </c>
      <c r="Y73" s="103" t="s">
        <v>53</v>
      </c>
      <c r="Z73" s="103" t="s">
        <v>53</v>
      </c>
      <c r="AA73" s="103" t="s">
        <v>53</v>
      </c>
      <c r="AB73" s="103" t="s">
        <v>53</v>
      </c>
      <c r="AC73" s="88"/>
      <c r="AD73" s="88"/>
    </row>
    <row r="74" spans="1:30" x14ac:dyDescent="0.25">
      <c r="A74" s="92" t="s">
        <v>49</v>
      </c>
      <c r="B74" s="92" t="s">
        <v>80</v>
      </c>
      <c r="C74" s="92" t="s">
        <v>1075</v>
      </c>
      <c r="D74" s="92" t="s">
        <v>493</v>
      </c>
      <c r="E74" s="92" t="s">
        <v>613</v>
      </c>
      <c r="F74" s="92" t="s">
        <v>33</v>
      </c>
      <c r="G74" s="92">
        <f>SUM(COUNTIFS(H74:AB74,{"Föreläggande";"Föreläggande vid vite";"Anmärkning";"Avstående från ingripande"},$H$9:$AB$9,"&lt;&gt;*KF*"))</f>
        <v>0</v>
      </c>
      <c r="H74" s="103" t="s">
        <v>53</v>
      </c>
      <c r="I74" s="103" t="s">
        <v>53</v>
      </c>
      <c r="J74" s="103" t="s">
        <v>53</v>
      </c>
      <c r="K74" s="103" t="s">
        <v>53</v>
      </c>
      <c r="L74" s="103" t="s">
        <v>53</v>
      </c>
      <c r="M74" s="103" t="s">
        <v>53</v>
      </c>
      <c r="N74" s="103"/>
      <c r="O74" s="103" t="s">
        <v>53</v>
      </c>
      <c r="P74" s="103"/>
      <c r="Q74" s="103" t="s">
        <v>53</v>
      </c>
      <c r="R74" s="103" t="s">
        <v>53</v>
      </c>
      <c r="S74" s="103" t="s">
        <v>53</v>
      </c>
      <c r="T74" s="103" t="s">
        <v>53</v>
      </c>
      <c r="U74" s="103" t="s">
        <v>53</v>
      </c>
      <c r="V74" s="103" t="s">
        <v>53</v>
      </c>
      <c r="W74" s="103" t="s">
        <v>53</v>
      </c>
      <c r="X74" s="103" t="s">
        <v>53</v>
      </c>
      <c r="Y74" s="103" t="s">
        <v>53</v>
      </c>
      <c r="Z74" s="103" t="s">
        <v>53</v>
      </c>
      <c r="AA74" s="103" t="s">
        <v>53</v>
      </c>
      <c r="AB74" s="103" t="s">
        <v>53</v>
      </c>
      <c r="AC74" s="88"/>
      <c r="AD74" s="88"/>
    </row>
    <row r="75" spans="1:30" x14ac:dyDescent="0.25">
      <c r="A75" s="92" t="s">
        <v>43</v>
      </c>
      <c r="B75" s="92" t="s">
        <v>94</v>
      </c>
      <c r="C75" s="92" t="s">
        <v>1076</v>
      </c>
      <c r="D75" s="92" t="s">
        <v>486</v>
      </c>
      <c r="E75" s="92" t="s">
        <v>614</v>
      </c>
      <c r="F75" s="92" t="s">
        <v>33</v>
      </c>
      <c r="G75" s="92">
        <f>SUM(COUNTIFS(H75:AB75,{"Föreläggande";"Föreläggande vid vite";"Anmärkning";"Avstående från ingripande"},$H$9:$AB$9,"&lt;&gt;*KF*"))</f>
        <v>0</v>
      </c>
      <c r="H75" s="103" t="s">
        <v>53</v>
      </c>
      <c r="I75" s="103" t="s">
        <v>53</v>
      </c>
      <c r="J75" s="103" t="s">
        <v>53</v>
      </c>
      <c r="K75" s="103" t="s">
        <v>53</v>
      </c>
      <c r="L75" s="103" t="s">
        <v>53</v>
      </c>
      <c r="M75" s="103" t="s">
        <v>53</v>
      </c>
      <c r="N75" s="103"/>
      <c r="O75" s="103" t="s">
        <v>53</v>
      </c>
      <c r="P75" s="103"/>
      <c r="Q75" s="103" t="s">
        <v>53</v>
      </c>
      <c r="R75" s="103" t="s">
        <v>53</v>
      </c>
      <c r="S75" s="103" t="s">
        <v>53</v>
      </c>
      <c r="T75" s="103" t="s">
        <v>53</v>
      </c>
      <c r="U75" s="103" t="s">
        <v>53</v>
      </c>
      <c r="V75" s="103" t="s">
        <v>53</v>
      </c>
      <c r="W75" s="103" t="s">
        <v>53</v>
      </c>
      <c r="X75" s="103" t="s">
        <v>53</v>
      </c>
      <c r="Y75" s="103" t="s">
        <v>53</v>
      </c>
      <c r="Z75" s="103" t="s">
        <v>53</v>
      </c>
      <c r="AA75" s="103" t="s">
        <v>53</v>
      </c>
      <c r="AB75" s="103" t="s">
        <v>53</v>
      </c>
      <c r="AC75" s="88"/>
      <c r="AD75" s="88"/>
    </row>
    <row r="76" spans="1:30" x14ac:dyDescent="0.25">
      <c r="A76" s="92" t="s">
        <v>43</v>
      </c>
      <c r="B76" s="92" t="s">
        <v>86</v>
      </c>
      <c r="C76" s="92" t="s">
        <v>1077</v>
      </c>
      <c r="D76" s="92" t="s">
        <v>474</v>
      </c>
      <c r="E76" s="92" t="s">
        <v>615</v>
      </c>
      <c r="F76" s="92" t="s">
        <v>33</v>
      </c>
      <c r="G76" s="92">
        <f>SUM(COUNTIFS(H76:AB76,{"Föreläggande";"Föreläggande vid vite";"Anmärkning";"Avstående från ingripande"},$H$9:$AB$9,"&lt;&gt;*KF*"))</f>
        <v>1</v>
      </c>
      <c r="H76" s="103" t="s">
        <v>53</v>
      </c>
      <c r="I76" s="103" t="s">
        <v>53</v>
      </c>
      <c r="J76" s="103" t="s">
        <v>53</v>
      </c>
      <c r="K76" s="103" t="s">
        <v>53</v>
      </c>
      <c r="L76" s="103" t="s">
        <v>53</v>
      </c>
      <c r="M76" s="103" t="s">
        <v>53</v>
      </c>
      <c r="N76" s="103"/>
      <c r="O76" s="103" t="s">
        <v>53</v>
      </c>
      <c r="P76" s="103"/>
      <c r="Q76" s="103" t="s">
        <v>53</v>
      </c>
      <c r="R76" s="103" t="s">
        <v>53</v>
      </c>
      <c r="S76" s="103" t="s">
        <v>53</v>
      </c>
      <c r="T76" s="103" t="s">
        <v>53</v>
      </c>
      <c r="U76" s="103" t="s">
        <v>53</v>
      </c>
      <c r="V76" s="103" t="s">
        <v>54</v>
      </c>
      <c r="W76" s="103" t="s">
        <v>53</v>
      </c>
      <c r="X76" s="103" t="s">
        <v>54</v>
      </c>
      <c r="Y76" s="103" t="s">
        <v>54</v>
      </c>
      <c r="Z76" s="103" t="s">
        <v>54</v>
      </c>
      <c r="AA76" s="103" t="s">
        <v>53</v>
      </c>
      <c r="AB76" s="103" t="s">
        <v>53</v>
      </c>
      <c r="AC76" s="88"/>
      <c r="AD76" s="88"/>
    </row>
    <row r="77" spans="1:30" x14ac:dyDescent="0.25">
      <c r="A77" s="92" t="s">
        <v>43</v>
      </c>
      <c r="B77" s="92" t="s">
        <v>418</v>
      </c>
      <c r="C77" s="92" t="s">
        <v>1078</v>
      </c>
      <c r="D77" s="92" t="s">
        <v>473</v>
      </c>
      <c r="E77" s="92" t="s">
        <v>616</v>
      </c>
      <c r="F77" s="92" t="s">
        <v>33</v>
      </c>
      <c r="G77" s="92">
        <f>SUM(COUNTIFS(H77:AB77,{"Föreläggande";"Föreläggande vid vite";"Anmärkning";"Avstående från ingripande"},$H$9:$AB$9,"&lt;&gt;*KF*"))</f>
        <v>0</v>
      </c>
      <c r="H77" s="103" t="s">
        <v>53</v>
      </c>
      <c r="I77" s="103" t="s">
        <v>53</v>
      </c>
      <c r="J77" s="103" t="s">
        <v>53</v>
      </c>
      <c r="K77" s="103" t="s">
        <v>53</v>
      </c>
      <c r="L77" s="103" t="s">
        <v>53</v>
      </c>
      <c r="M77" s="103" t="s">
        <v>53</v>
      </c>
      <c r="N77" s="103"/>
      <c r="O77" s="103" t="s">
        <v>53</v>
      </c>
      <c r="P77" s="103"/>
      <c r="Q77" s="103" t="s">
        <v>53</v>
      </c>
      <c r="R77" s="103" t="s">
        <v>53</v>
      </c>
      <c r="S77" s="103" t="s">
        <v>53</v>
      </c>
      <c r="T77" s="103" t="s">
        <v>53</v>
      </c>
      <c r="U77" s="103" t="s">
        <v>53</v>
      </c>
      <c r="V77" s="103" t="s">
        <v>53</v>
      </c>
      <c r="W77" s="103" t="s">
        <v>53</v>
      </c>
      <c r="X77" s="103" t="s">
        <v>53</v>
      </c>
      <c r="Y77" s="103" t="s">
        <v>53</v>
      </c>
      <c r="Z77" s="103" t="s">
        <v>53</v>
      </c>
      <c r="AA77" s="103" t="s">
        <v>53</v>
      </c>
      <c r="AB77" s="103" t="s">
        <v>53</v>
      </c>
      <c r="AC77" s="88"/>
      <c r="AD77" s="88"/>
    </row>
    <row r="78" spans="1:30" x14ac:dyDescent="0.25">
      <c r="A78" s="92" t="s">
        <v>39</v>
      </c>
      <c r="B78" s="92" t="s">
        <v>91</v>
      </c>
      <c r="C78" s="92" t="s">
        <v>1079</v>
      </c>
      <c r="D78" s="92" t="s">
        <v>482</v>
      </c>
      <c r="E78" s="92" t="s">
        <v>617</v>
      </c>
      <c r="F78" s="92" t="s">
        <v>33</v>
      </c>
      <c r="G78" s="92">
        <f>SUM(COUNTIFS(H78:AB78,{"Föreläggande";"Föreläggande vid vite";"Anmärkning";"Avstående från ingripande"},$H$9:$AB$9,"&lt;&gt;*KF*"))</f>
        <v>0</v>
      </c>
      <c r="H78" s="103" t="s">
        <v>53</v>
      </c>
      <c r="I78" s="103" t="s">
        <v>53</v>
      </c>
      <c r="J78" s="103" t="s">
        <v>53</v>
      </c>
      <c r="K78" s="103" t="s">
        <v>53</v>
      </c>
      <c r="L78" s="103" t="s">
        <v>53</v>
      </c>
      <c r="M78" s="103" t="s">
        <v>53</v>
      </c>
      <c r="N78" s="103"/>
      <c r="O78" s="103" t="s">
        <v>53</v>
      </c>
      <c r="P78" s="103"/>
      <c r="Q78" s="103" t="s">
        <v>53</v>
      </c>
      <c r="R78" s="103" t="s">
        <v>53</v>
      </c>
      <c r="S78" s="103" t="s">
        <v>53</v>
      </c>
      <c r="T78" s="103" t="s">
        <v>53</v>
      </c>
      <c r="U78" s="103" t="s">
        <v>53</v>
      </c>
      <c r="V78" s="103" t="s">
        <v>53</v>
      </c>
      <c r="W78" s="103" t="s">
        <v>53</v>
      </c>
      <c r="X78" s="103" t="s">
        <v>53</v>
      </c>
      <c r="Y78" s="103" t="s">
        <v>53</v>
      </c>
      <c r="Z78" s="103" t="s">
        <v>53</v>
      </c>
      <c r="AA78" s="103" t="s">
        <v>53</v>
      </c>
      <c r="AB78" s="103" t="s">
        <v>53</v>
      </c>
      <c r="AC78" s="88"/>
      <c r="AD78" s="88"/>
    </row>
    <row r="79" spans="1:30" x14ac:dyDescent="0.25">
      <c r="A79" s="92" t="s">
        <v>48</v>
      </c>
      <c r="B79" s="92" t="s">
        <v>419</v>
      </c>
      <c r="C79" s="92" t="s">
        <v>1080</v>
      </c>
      <c r="D79" s="92" t="s">
        <v>618</v>
      </c>
      <c r="E79" s="92" t="s">
        <v>619</v>
      </c>
      <c r="F79" s="92" t="s">
        <v>33</v>
      </c>
      <c r="G79" s="92">
        <f>SUM(COUNTIFS(H79:AB79,{"Föreläggande";"Föreläggande vid vite";"Anmärkning";"Avstående från ingripande"},$H$9:$AB$9,"&lt;&gt;*KF*"))</f>
        <v>2</v>
      </c>
      <c r="H79" s="103" t="s">
        <v>54</v>
      </c>
      <c r="I79" s="103" t="s">
        <v>53</v>
      </c>
      <c r="J79" s="103" t="s">
        <v>53</v>
      </c>
      <c r="K79" s="103" t="s">
        <v>53</v>
      </c>
      <c r="L79" s="103" t="s">
        <v>54</v>
      </c>
      <c r="M79" s="103" t="s">
        <v>53</v>
      </c>
      <c r="N79" s="103"/>
      <c r="O79" s="103" t="s">
        <v>53</v>
      </c>
      <c r="P79" s="103"/>
      <c r="Q79" s="103" t="s">
        <v>57</v>
      </c>
      <c r="R79" s="103" t="s">
        <v>53</v>
      </c>
      <c r="S79" s="103" t="s">
        <v>54</v>
      </c>
      <c r="T79" s="103" t="s">
        <v>53</v>
      </c>
      <c r="U79" s="103" t="s">
        <v>53</v>
      </c>
      <c r="V79" s="103" t="s">
        <v>54</v>
      </c>
      <c r="W79" s="103" t="s">
        <v>54</v>
      </c>
      <c r="X79" s="103" t="s">
        <v>54</v>
      </c>
      <c r="Y79" s="103" t="s">
        <v>54</v>
      </c>
      <c r="Z79" s="103" t="s">
        <v>54</v>
      </c>
      <c r="AA79" s="103" t="s">
        <v>53</v>
      </c>
      <c r="AB79" s="103" t="s">
        <v>53</v>
      </c>
      <c r="AC79" s="88"/>
      <c r="AD79" s="88"/>
    </row>
    <row r="80" spans="1:30" x14ac:dyDescent="0.25">
      <c r="A80" s="92" t="s">
        <v>48</v>
      </c>
      <c r="B80" s="92" t="s">
        <v>420</v>
      </c>
      <c r="C80" s="92" t="s">
        <v>1081</v>
      </c>
      <c r="D80" s="92" t="s">
        <v>469</v>
      </c>
      <c r="E80" s="92" t="s">
        <v>620</v>
      </c>
      <c r="F80" s="92" t="s">
        <v>33</v>
      </c>
      <c r="G80" s="92">
        <f>SUM(COUNTIFS(H80:AB80,{"Föreläggande";"Föreläggande vid vite";"Anmärkning";"Avstående från ingripande"},$H$9:$AB$9,"&lt;&gt;*KF*"))</f>
        <v>1</v>
      </c>
      <c r="H80" s="103" t="s">
        <v>54</v>
      </c>
      <c r="I80" s="103" t="s">
        <v>53</v>
      </c>
      <c r="J80" s="103" t="s">
        <v>53</v>
      </c>
      <c r="K80" s="103" t="s">
        <v>53</v>
      </c>
      <c r="L80" s="103" t="s">
        <v>53</v>
      </c>
      <c r="M80" s="103" t="s">
        <v>53</v>
      </c>
      <c r="N80" s="103"/>
      <c r="O80" s="103" t="s">
        <v>53</v>
      </c>
      <c r="P80" s="103"/>
      <c r="Q80" s="103" t="s">
        <v>53</v>
      </c>
      <c r="R80" s="103" t="s">
        <v>53</v>
      </c>
      <c r="S80" s="103" t="s">
        <v>54</v>
      </c>
      <c r="T80" s="103" t="s">
        <v>53</v>
      </c>
      <c r="U80" s="103" t="s">
        <v>53</v>
      </c>
      <c r="V80" s="103" t="s">
        <v>53</v>
      </c>
      <c r="W80" s="103" t="s">
        <v>53</v>
      </c>
      <c r="X80" s="103" t="s">
        <v>53</v>
      </c>
      <c r="Y80" s="103" t="s">
        <v>53</v>
      </c>
      <c r="Z80" s="103" t="s">
        <v>53</v>
      </c>
      <c r="AA80" s="103" t="s">
        <v>53</v>
      </c>
      <c r="AB80" s="103" t="s">
        <v>53</v>
      </c>
      <c r="AC80" s="88"/>
      <c r="AD80" s="88"/>
    </row>
    <row r="81" spans="1:30" x14ac:dyDescent="0.25">
      <c r="A81" s="92" t="s">
        <v>48</v>
      </c>
      <c r="B81" s="92" t="s">
        <v>97</v>
      </c>
      <c r="C81" s="92" t="s">
        <v>1082</v>
      </c>
      <c r="D81" s="92" t="s">
        <v>621</v>
      </c>
      <c r="E81" s="92" t="s">
        <v>622</v>
      </c>
      <c r="F81" s="92" t="s">
        <v>33</v>
      </c>
      <c r="G81" s="92">
        <f>SUM(COUNTIFS(H81:AB81,{"Föreläggande";"Föreläggande vid vite";"Anmärkning";"Avstående från ingripande"},$H$9:$AB$9,"&lt;&gt;*KF*"))</f>
        <v>0</v>
      </c>
      <c r="H81" s="103" t="s">
        <v>53</v>
      </c>
      <c r="I81" s="103" t="s">
        <v>53</v>
      </c>
      <c r="J81" s="103" t="s">
        <v>53</v>
      </c>
      <c r="K81" s="103" t="s">
        <v>53</v>
      </c>
      <c r="L81" s="103" t="s">
        <v>53</v>
      </c>
      <c r="M81" s="103" t="s">
        <v>53</v>
      </c>
      <c r="N81" s="103"/>
      <c r="O81" s="103" t="s">
        <v>53</v>
      </c>
      <c r="P81" s="103"/>
      <c r="Q81" s="103" t="s">
        <v>53</v>
      </c>
      <c r="R81" s="103" t="s">
        <v>53</v>
      </c>
      <c r="S81" s="103" t="s">
        <v>53</v>
      </c>
      <c r="T81" s="103" t="s">
        <v>53</v>
      </c>
      <c r="U81" s="103" t="s">
        <v>53</v>
      </c>
      <c r="V81" s="103" t="s">
        <v>53</v>
      </c>
      <c r="W81" s="103" t="s">
        <v>53</v>
      </c>
      <c r="X81" s="103" t="s">
        <v>53</v>
      </c>
      <c r="Y81" s="103" t="s">
        <v>53</v>
      </c>
      <c r="Z81" s="103" t="s">
        <v>53</v>
      </c>
      <c r="AA81" s="103" t="s">
        <v>53</v>
      </c>
      <c r="AB81" s="103" t="s">
        <v>53</v>
      </c>
      <c r="AC81" s="88"/>
      <c r="AD81" s="88"/>
    </row>
    <row r="82" spans="1:30" x14ac:dyDescent="0.25">
      <c r="A82" s="92" t="s">
        <v>48</v>
      </c>
      <c r="B82" s="92" t="s">
        <v>421</v>
      </c>
      <c r="C82" s="92" t="s">
        <v>1083</v>
      </c>
      <c r="D82" s="92" t="s">
        <v>477</v>
      </c>
      <c r="E82" s="92" t="s">
        <v>623</v>
      </c>
      <c r="F82" s="92" t="s">
        <v>33</v>
      </c>
      <c r="G82" s="92">
        <f>SUM(COUNTIFS(H82:AB82,{"Föreläggande";"Föreläggande vid vite";"Anmärkning";"Avstående från ingripande"},$H$9:$AB$9,"&lt;&gt;*KF*"))</f>
        <v>0</v>
      </c>
      <c r="H82" s="103" t="s">
        <v>53</v>
      </c>
      <c r="I82" s="103" t="s">
        <v>53</v>
      </c>
      <c r="J82" s="103" t="s">
        <v>53</v>
      </c>
      <c r="K82" s="103" t="s">
        <v>53</v>
      </c>
      <c r="L82" s="103" t="s">
        <v>53</v>
      </c>
      <c r="M82" s="103" t="s">
        <v>53</v>
      </c>
      <c r="N82" s="103"/>
      <c r="O82" s="103" t="s">
        <v>53</v>
      </c>
      <c r="P82" s="103"/>
      <c r="Q82" s="103" t="s">
        <v>53</v>
      </c>
      <c r="R82" s="103" t="s">
        <v>53</v>
      </c>
      <c r="S82" s="103" t="s">
        <v>53</v>
      </c>
      <c r="T82" s="103" t="s">
        <v>53</v>
      </c>
      <c r="U82" s="103" t="s">
        <v>53</v>
      </c>
      <c r="V82" s="103" t="s">
        <v>53</v>
      </c>
      <c r="W82" s="103" t="s">
        <v>53</v>
      </c>
      <c r="X82" s="103" t="s">
        <v>53</v>
      </c>
      <c r="Y82" s="103" t="s">
        <v>53</v>
      </c>
      <c r="Z82" s="103" t="s">
        <v>53</v>
      </c>
      <c r="AA82" s="103" t="s">
        <v>53</v>
      </c>
      <c r="AB82" s="103" t="s">
        <v>53</v>
      </c>
      <c r="AC82" s="88"/>
      <c r="AD82" s="88"/>
    </row>
    <row r="83" spans="1:30" x14ac:dyDescent="0.25">
      <c r="A83" s="92" t="s">
        <v>48</v>
      </c>
      <c r="B83" s="92" t="s">
        <v>422</v>
      </c>
      <c r="C83" s="92" t="s">
        <v>1084</v>
      </c>
      <c r="D83" s="92" t="s">
        <v>624</v>
      </c>
      <c r="E83" s="92" t="s">
        <v>625</v>
      </c>
      <c r="F83" s="92" t="s">
        <v>33</v>
      </c>
      <c r="G83" s="92">
        <f>SUM(COUNTIFS(H83:AB83,{"Föreläggande";"Föreläggande vid vite";"Anmärkning";"Avstående från ingripande"},$H$9:$AB$9,"&lt;&gt;*KF*"))</f>
        <v>0</v>
      </c>
      <c r="H83" s="103" t="s">
        <v>53</v>
      </c>
      <c r="I83" s="103" t="s">
        <v>53</v>
      </c>
      <c r="J83" s="103" t="s">
        <v>53</v>
      </c>
      <c r="K83" s="103" t="s">
        <v>53</v>
      </c>
      <c r="L83" s="103" t="s">
        <v>53</v>
      </c>
      <c r="M83" s="103" t="s">
        <v>53</v>
      </c>
      <c r="N83" s="103"/>
      <c r="O83" s="103" t="s">
        <v>53</v>
      </c>
      <c r="P83" s="103"/>
      <c r="Q83" s="103" t="s">
        <v>53</v>
      </c>
      <c r="R83" s="103" t="s">
        <v>53</v>
      </c>
      <c r="S83" s="103" t="s">
        <v>53</v>
      </c>
      <c r="T83" s="103" t="s">
        <v>53</v>
      </c>
      <c r="U83" s="103" t="s">
        <v>53</v>
      </c>
      <c r="V83" s="103" t="s">
        <v>53</v>
      </c>
      <c r="W83" s="103" t="s">
        <v>53</v>
      </c>
      <c r="X83" s="103" t="s">
        <v>53</v>
      </c>
      <c r="Y83" s="103" t="s">
        <v>53</v>
      </c>
      <c r="Z83" s="103" t="s">
        <v>53</v>
      </c>
      <c r="AA83" s="103" t="s">
        <v>53</v>
      </c>
      <c r="AB83" s="103" t="s">
        <v>53</v>
      </c>
      <c r="AC83" s="88"/>
      <c r="AD83" s="88"/>
    </row>
    <row r="84" spans="1:30" x14ac:dyDescent="0.25">
      <c r="A84" s="92" t="s">
        <v>48</v>
      </c>
      <c r="B84" s="92" t="s">
        <v>423</v>
      </c>
      <c r="C84" s="92" t="s">
        <v>1085</v>
      </c>
      <c r="D84" s="92" t="s">
        <v>481</v>
      </c>
      <c r="E84" s="92" t="s">
        <v>626</v>
      </c>
      <c r="F84" s="92" t="s">
        <v>33</v>
      </c>
      <c r="G84" s="92">
        <f>SUM(COUNTIFS(H84:AB84,{"Föreläggande";"Föreläggande vid vite";"Anmärkning";"Avstående från ingripande"},$H$9:$AB$9,"&lt;&gt;*KF*"))</f>
        <v>2</v>
      </c>
      <c r="H84" s="103" t="s">
        <v>55</v>
      </c>
      <c r="I84" s="103" t="s">
        <v>53</v>
      </c>
      <c r="J84" s="103" t="s">
        <v>53</v>
      </c>
      <c r="K84" s="103" t="s">
        <v>53</v>
      </c>
      <c r="L84" s="103" t="s">
        <v>53</v>
      </c>
      <c r="M84" s="103" t="s">
        <v>53</v>
      </c>
      <c r="N84" s="103"/>
      <c r="O84" s="103" t="s">
        <v>53</v>
      </c>
      <c r="P84" s="103"/>
      <c r="Q84" s="103" t="s">
        <v>54</v>
      </c>
      <c r="R84" s="103" t="s">
        <v>53</v>
      </c>
      <c r="S84" s="103" t="s">
        <v>55</v>
      </c>
      <c r="T84" s="103" t="s">
        <v>53</v>
      </c>
      <c r="U84" s="103" t="s">
        <v>53</v>
      </c>
      <c r="V84" s="103" t="s">
        <v>54</v>
      </c>
      <c r="W84" s="103" t="s">
        <v>54</v>
      </c>
      <c r="X84" s="103" t="s">
        <v>54</v>
      </c>
      <c r="Y84" s="103" t="s">
        <v>54</v>
      </c>
      <c r="Z84" s="103" t="s">
        <v>54</v>
      </c>
      <c r="AA84" s="103" t="s">
        <v>53</v>
      </c>
      <c r="AB84" s="103" t="s">
        <v>53</v>
      </c>
      <c r="AC84" s="88"/>
      <c r="AD84" s="88"/>
    </row>
    <row r="85" spans="1:30" x14ac:dyDescent="0.25">
      <c r="A85" s="92" t="s">
        <v>48</v>
      </c>
      <c r="B85" s="92" t="s">
        <v>92</v>
      </c>
      <c r="C85" s="92" t="s">
        <v>1086</v>
      </c>
      <c r="D85" s="92" t="s">
        <v>454</v>
      </c>
      <c r="E85" s="92" t="s">
        <v>627</v>
      </c>
      <c r="F85" s="92" t="s">
        <v>33</v>
      </c>
      <c r="G85" s="92">
        <f>SUM(COUNTIFS(H85:AB85,{"Föreläggande";"Föreläggande vid vite";"Anmärkning";"Avstående från ingripande"},$H$9:$AB$9,"&lt;&gt;*KF*"))</f>
        <v>1</v>
      </c>
      <c r="H85" s="103" t="s">
        <v>53</v>
      </c>
      <c r="I85" s="103" t="s">
        <v>53</v>
      </c>
      <c r="J85" s="103" t="s">
        <v>53</v>
      </c>
      <c r="K85" s="103" t="s">
        <v>53</v>
      </c>
      <c r="L85" s="103" t="s">
        <v>53</v>
      </c>
      <c r="M85" s="103" t="s">
        <v>53</v>
      </c>
      <c r="N85" s="103"/>
      <c r="O85" s="103" t="s">
        <v>53</v>
      </c>
      <c r="P85" s="103"/>
      <c r="Q85" s="103" t="s">
        <v>53</v>
      </c>
      <c r="R85" s="103" t="s">
        <v>53</v>
      </c>
      <c r="S85" s="103" t="s">
        <v>53</v>
      </c>
      <c r="T85" s="103" t="s">
        <v>53</v>
      </c>
      <c r="U85" s="103" t="s">
        <v>53</v>
      </c>
      <c r="V85" s="103" t="s">
        <v>54</v>
      </c>
      <c r="W85" s="103" t="s">
        <v>54</v>
      </c>
      <c r="X85" s="103" t="s">
        <v>54</v>
      </c>
      <c r="Y85" s="103" t="s">
        <v>54</v>
      </c>
      <c r="Z85" s="103" t="s">
        <v>54</v>
      </c>
      <c r="AA85" s="103" t="s">
        <v>53</v>
      </c>
      <c r="AB85" s="103" t="s">
        <v>53</v>
      </c>
      <c r="AC85" s="88"/>
      <c r="AD85" s="88"/>
    </row>
    <row r="86" spans="1:30" x14ac:dyDescent="0.25">
      <c r="A86" s="92" t="s">
        <v>38</v>
      </c>
      <c r="B86" s="92" t="s">
        <v>424</v>
      </c>
      <c r="C86" s="92" t="s">
        <v>1087</v>
      </c>
      <c r="D86" s="92" t="s">
        <v>483</v>
      </c>
      <c r="E86" s="92" t="s">
        <v>628</v>
      </c>
      <c r="F86" s="92" t="s">
        <v>33</v>
      </c>
      <c r="G86" s="92">
        <f>SUM(COUNTIFS(H86:AB86,{"Föreläggande";"Föreläggande vid vite";"Anmärkning";"Avstående från ingripande"},$H$9:$AB$9,"&lt;&gt;*KF*"))</f>
        <v>2</v>
      </c>
      <c r="H86" s="103" t="s">
        <v>54</v>
      </c>
      <c r="I86" s="103" t="s">
        <v>53</v>
      </c>
      <c r="J86" s="103" t="s">
        <v>53</v>
      </c>
      <c r="K86" s="103" t="s">
        <v>53</v>
      </c>
      <c r="L86" s="103" t="s">
        <v>53</v>
      </c>
      <c r="M86" s="103" t="s">
        <v>53</v>
      </c>
      <c r="N86" s="103"/>
      <c r="O86" s="103" t="s">
        <v>53</v>
      </c>
      <c r="P86" s="103"/>
      <c r="Q86" s="103" t="s">
        <v>54</v>
      </c>
      <c r="R86" s="103" t="s">
        <v>53</v>
      </c>
      <c r="S86" s="103" t="s">
        <v>53</v>
      </c>
      <c r="T86" s="103" t="s">
        <v>53</v>
      </c>
      <c r="U86" s="103" t="s">
        <v>53</v>
      </c>
      <c r="V86" s="103" t="s">
        <v>54</v>
      </c>
      <c r="W86" s="103" t="s">
        <v>54</v>
      </c>
      <c r="X86" s="103" t="s">
        <v>54</v>
      </c>
      <c r="Y86" s="103" t="s">
        <v>54</v>
      </c>
      <c r="Z86" s="103" t="s">
        <v>54</v>
      </c>
      <c r="AA86" s="103" t="s">
        <v>53</v>
      </c>
      <c r="AB86" s="103" t="s">
        <v>53</v>
      </c>
      <c r="AC86" s="88"/>
      <c r="AD86" s="88"/>
    </row>
    <row r="87" spans="1:30" x14ac:dyDescent="0.25">
      <c r="A87" s="92" t="s">
        <v>38</v>
      </c>
      <c r="B87" s="92" t="s">
        <v>425</v>
      </c>
      <c r="C87" s="92" t="s">
        <v>1088</v>
      </c>
      <c r="D87" s="92" t="s">
        <v>485</v>
      </c>
      <c r="E87" s="92" t="s">
        <v>629</v>
      </c>
      <c r="F87" s="92" t="s">
        <v>33</v>
      </c>
      <c r="G87" s="92">
        <f>SUM(COUNTIFS(H87:AB87,{"Föreläggande";"Föreläggande vid vite";"Anmärkning";"Avstående från ingripande"},$H$9:$AB$9,"&lt;&gt;*KF*"))</f>
        <v>2</v>
      </c>
      <c r="H87" s="103" t="s">
        <v>54</v>
      </c>
      <c r="I87" s="103" t="s">
        <v>53</v>
      </c>
      <c r="J87" s="103" t="s">
        <v>53</v>
      </c>
      <c r="K87" s="103" t="s">
        <v>53</v>
      </c>
      <c r="L87" s="103" t="s">
        <v>53</v>
      </c>
      <c r="M87" s="103" t="s">
        <v>53</v>
      </c>
      <c r="N87" s="103"/>
      <c r="O87" s="103" t="s">
        <v>53</v>
      </c>
      <c r="P87" s="103"/>
      <c r="Q87" s="103" t="s">
        <v>54</v>
      </c>
      <c r="R87" s="103" t="s">
        <v>53</v>
      </c>
      <c r="S87" s="103" t="s">
        <v>53</v>
      </c>
      <c r="T87" s="103" t="s">
        <v>53</v>
      </c>
      <c r="U87" s="103" t="s">
        <v>53</v>
      </c>
      <c r="V87" s="103" t="s">
        <v>54</v>
      </c>
      <c r="W87" s="103" t="s">
        <v>53</v>
      </c>
      <c r="X87" s="103" t="s">
        <v>54</v>
      </c>
      <c r="Y87" s="103" t="s">
        <v>54</v>
      </c>
      <c r="Z87" s="103" t="s">
        <v>54</v>
      </c>
      <c r="AA87" s="103" t="s">
        <v>53</v>
      </c>
      <c r="AB87" s="103" t="s">
        <v>53</v>
      </c>
      <c r="AC87" s="88"/>
      <c r="AD87" s="88"/>
    </row>
    <row r="88" spans="1:30" x14ac:dyDescent="0.25">
      <c r="A88" s="92" t="s">
        <v>44</v>
      </c>
      <c r="B88" s="92" t="s">
        <v>426</v>
      </c>
      <c r="C88" s="92" t="s">
        <v>1089</v>
      </c>
      <c r="D88" s="92" t="s">
        <v>490</v>
      </c>
      <c r="E88" s="92" t="s">
        <v>630</v>
      </c>
      <c r="F88" s="92" t="s">
        <v>33</v>
      </c>
      <c r="G88" s="92">
        <f>SUM(COUNTIFS(H88:AB88,{"Föreläggande";"Föreläggande vid vite";"Anmärkning";"Avstående från ingripande"},$H$9:$AB$9,"&lt;&gt;*KF*"))</f>
        <v>0</v>
      </c>
      <c r="H88" s="103" t="s">
        <v>53</v>
      </c>
      <c r="I88" s="103" t="s">
        <v>53</v>
      </c>
      <c r="J88" s="103" t="s">
        <v>53</v>
      </c>
      <c r="K88" s="103" t="s">
        <v>53</v>
      </c>
      <c r="L88" s="103" t="s">
        <v>53</v>
      </c>
      <c r="M88" s="103" t="s">
        <v>53</v>
      </c>
      <c r="N88" s="103"/>
      <c r="O88" s="103" t="s">
        <v>53</v>
      </c>
      <c r="P88" s="103"/>
      <c r="Q88" s="103" t="s">
        <v>53</v>
      </c>
      <c r="R88" s="103" t="s">
        <v>53</v>
      </c>
      <c r="S88" s="103" t="s">
        <v>53</v>
      </c>
      <c r="T88" s="103" t="s">
        <v>53</v>
      </c>
      <c r="U88" s="103" t="s">
        <v>53</v>
      </c>
      <c r="V88" s="103" t="s">
        <v>53</v>
      </c>
      <c r="W88" s="103" t="s">
        <v>53</v>
      </c>
      <c r="X88" s="103" t="s">
        <v>53</v>
      </c>
      <c r="Y88" s="103" t="s">
        <v>53</v>
      </c>
      <c r="Z88" s="103" t="s">
        <v>53</v>
      </c>
      <c r="AA88" s="103" t="s">
        <v>53</v>
      </c>
      <c r="AB88" s="103" t="s">
        <v>53</v>
      </c>
      <c r="AC88" s="88"/>
      <c r="AD88" s="88"/>
    </row>
    <row r="89" spans="1:30" x14ac:dyDescent="0.25">
      <c r="A89" s="92" t="s">
        <v>46</v>
      </c>
      <c r="B89" s="92" t="s">
        <v>427</v>
      </c>
      <c r="C89" s="92" t="s">
        <v>1090</v>
      </c>
      <c r="D89" s="92" t="s">
        <v>631</v>
      </c>
      <c r="E89" s="92" t="s">
        <v>632</v>
      </c>
      <c r="F89" s="92" t="s">
        <v>33</v>
      </c>
      <c r="G89" s="92">
        <f>SUM(COUNTIFS(H89:AB89,{"Föreläggande";"Föreläggande vid vite";"Anmärkning";"Avstående från ingripande"},$H$9:$AB$9,"&lt;&gt;*KF*"))</f>
        <v>0</v>
      </c>
      <c r="H89" s="103" t="s">
        <v>53</v>
      </c>
      <c r="I89" s="103" t="s">
        <v>53</v>
      </c>
      <c r="J89" s="103" t="s">
        <v>53</v>
      </c>
      <c r="K89" s="103" t="s">
        <v>53</v>
      </c>
      <c r="L89" s="103" t="s">
        <v>53</v>
      </c>
      <c r="M89" s="103" t="s">
        <v>53</v>
      </c>
      <c r="N89" s="103"/>
      <c r="O89" s="103" t="s">
        <v>53</v>
      </c>
      <c r="P89" s="103"/>
      <c r="Q89" s="103" t="s">
        <v>53</v>
      </c>
      <c r="R89" s="103" t="s">
        <v>53</v>
      </c>
      <c r="S89" s="103" t="s">
        <v>53</v>
      </c>
      <c r="T89" s="103" t="s">
        <v>53</v>
      </c>
      <c r="U89" s="103" t="s">
        <v>53</v>
      </c>
      <c r="V89" s="103" t="s">
        <v>53</v>
      </c>
      <c r="W89" s="103" t="s">
        <v>53</v>
      </c>
      <c r="X89" s="103" t="s">
        <v>53</v>
      </c>
      <c r="Y89" s="103" t="s">
        <v>53</v>
      </c>
      <c r="Z89" s="103" t="s">
        <v>53</v>
      </c>
      <c r="AA89" s="103" t="s">
        <v>53</v>
      </c>
      <c r="AB89" s="103" t="s">
        <v>53</v>
      </c>
      <c r="AC89" s="88"/>
      <c r="AD89" s="88"/>
    </row>
    <row r="90" spans="1:30" x14ac:dyDescent="0.25">
      <c r="A90" s="92" t="s">
        <v>46</v>
      </c>
      <c r="B90" s="92" t="s">
        <v>2007</v>
      </c>
      <c r="C90" s="92" t="s">
        <v>1091</v>
      </c>
      <c r="D90" s="92" t="s">
        <v>633</v>
      </c>
      <c r="E90" s="92" t="s">
        <v>634</v>
      </c>
      <c r="F90" s="92" t="s">
        <v>33</v>
      </c>
      <c r="G90" s="92">
        <f>SUM(COUNTIFS(H90:AB90,{"Föreläggande";"Föreläggande vid vite";"Anmärkning";"Avstående från ingripande"},$H$9:$AB$9,"&lt;&gt;*KF*"))</f>
        <v>0</v>
      </c>
      <c r="H90" s="103" t="s">
        <v>53</v>
      </c>
      <c r="I90" s="103" t="s">
        <v>53</v>
      </c>
      <c r="J90" s="103" t="s">
        <v>53</v>
      </c>
      <c r="K90" s="103" t="s">
        <v>53</v>
      </c>
      <c r="L90" s="103" t="s">
        <v>53</v>
      </c>
      <c r="M90" s="103" t="s">
        <v>53</v>
      </c>
      <c r="N90" s="103"/>
      <c r="O90" s="103" t="s">
        <v>53</v>
      </c>
      <c r="P90" s="103"/>
      <c r="Q90" s="103" t="s">
        <v>53</v>
      </c>
      <c r="R90" s="103" t="s">
        <v>53</v>
      </c>
      <c r="S90" s="103" t="s">
        <v>53</v>
      </c>
      <c r="T90" s="103" t="s">
        <v>53</v>
      </c>
      <c r="U90" s="103" t="s">
        <v>53</v>
      </c>
      <c r="V90" s="103" t="s">
        <v>53</v>
      </c>
      <c r="W90" s="103" t="s">
        <v>53</v>
      </c>
      <c r="X90" s="103" t="s">
        <v>53</v>
      </c>
      <c r="Y90" s="103" t="s">
        <v>53</v>
      </c>
      <c r="Z90" s="103" t="s">
        <v>53</v>
      </c>
      <c r="AA90" s="103" t="s">
        <v>53</v>
      </c>
      <c r="AB90" s="103" t="s">
        <v>53</v>
      </c>
      <c r="AC90" s="88"/>
      <c r="AD90" s="88"/>
    </row>
    <row r="91" spans="1:30" x14ac:dyDescent="0.25">
      <c r="A91" s="92" t="s">
        <v>46</v>
      </c>
      <c r="B91" s="92" t="s">
        <v>428</v>
      </c>
      <c r="C91" s="92" t="s">
        <v>1092</v>
      </c>
      <c r="D91" s="92" t="s">
        <v>484</v>
      </c>
      <c r="E91" s="92" t="s">
        <v>635</v>
      </c>
      <c r="F91" s="92" t="s">
        <v>33</v>
      </c>
      <c r="G91" s="92">
        <f>SUM(COUNTIFS(H91:AB91,{"Föreläggande";"Föreläggande vid vite";"Anmärkning";"Avstående från ingripande"},$H$9:$AB$9,"&lt;&gt;*KF*"))</f>
        <v>0</v>
      </c>
      <c r="H91" s="103" t="s">
        <v>53</v>
      </c>
      <c r="I91" s="103" t="s">
        <v>53</v>
      </c>
      <c r="J91" s="103" t="s">
        <v>53</v>
      </c>
      <c r="K91" s="103" t="s">
        <v>53</v>
      </c>
      <c r="L91" s="103" t="s">
        <v>53</v>
      </c>
      <c r="M91" s="103" t="s">
        <v>53</v>
      </c>
      <c r="N91" s="103"/>
      <c r="O91" s="103" t="s">
        <v>53</v>
      </c>
      <c r="P91" s="103"/>
      <c r="Q91" s="103" t="s">
        <v>53</v>
      </c>
      <c r="R91" s="103" t="s">
        <v>53</v>
      </c>
      <c r="S91" s="103" t="s">
        <v>53</v>
      </c>
      <c r="T91" s="103" t="s">
        <v>53</v>
      </c>
      <c r="U91" s="103" t="s">
        <v>53</v>
      </c>
      <c r="V91" s="103" t="s">
        <v>53</v>
      </c>
      <c r="W91" s="103" t="s">
        <v>53</v>
      </c>
      <c r="X91" s="103" t="s">
        <v>53</v>
      </c>
      <c r="Y91" s="103" t="s">
        <v>53</v>
      </c>
      <c r="Z91" s="103" t="s">
        <v>53</v>
      </c>
      <c r="AA91" s="103" t="s">
        <v>53</v>
      </c>
      <c r="AB91" s="103" t="s">
        <v>53</v>
      </c>
      <c r="AC91" s="88"/>
      <c r="AD91" s="88"/>
    </row>
    <row r="92" spans="1:30" x14ac:dyDescent="0.25">
      <c r="A92" s="92" t="s">
        <v>52</v>
      </c>
      <c r="B92" s="92" t="s">
        <v>95</v>
      </c>
      <c r="C92" s="92" t="s">
        <v>1093</v>
      </c>
      <c r="D92" s="92" t="s">
        <v>475</v>
      </c>
      <c r="E92" s="92" t="s">
        <v>636</v>
      </c>
      <c r="F92" s="92" t="s">
        <v>33</v>
      </c>
      <c r="G92" s="92">
        <f>SUM(COUNTIFS(H92:AB92,{"Föreläggande";"Föreläggande vid vite";"Anmärkning";"Avstående från ingripande"},$H$9:$AB$9,"&lt;&gt;*KF*"))</f>
        <v>0</v>
      </c>
      <c r="H92" s="103" t="s">
        <v>53</v>
      </c>
      <c r="I92" s="103" t="s">
        <v>53</v>
      </c>
      <c r="J92" s="103" t="s">
        <v>53</v>
      </c>
      <c r="K92" s="103" t="s">
        <v>53</v>
      </c>
      <c r="L92" s="103" t="s">
        <v>53</v>
      </c>
      <c r="M92" s="103" t="s">
        <v>53</v>
      </c>
      <c r="N92" s="103"/>
      <c r="O92" s="103" t="s">
        <v>53</v>
      </c>
      <c r="P92" s="103"/>
      <c r="Q92" s="103" t="s">
        <v>53</v>
      </c>
      <c r="R92" s="103" t="s">
        <v>53</v>
      </c>
      <c r="S92" s="103" t="s">
        <v>53</v>
      </c>
      <c r="T92" s="103" t="s">
        <v>53</v>
      </c>
      <c r="U92" s="103" t="s">
        <v>53</v>
      </c>
      <c r="V92" s="103" t="s">
        <v>53</v>
      </c>
      <c r="W92" s="103" t="s">
        <v>53</v>
      </c>
      <c r="X92" s="103" t="s">
        <v>53</v>
      </c>
      <c r="Y92" s="103" t="s">
        <v>53</v>
      </c>
      <c r="Z92" s="103" t="s">
        <v>53</v>
      </c>
      <c r="AA92" s="103" t="s">
        <v>53</v>
      </c>
      <c r="AB92" s="103" t="s">
        <v>53</v>
      </c>
      <c r="AC92" s="88"/>
      <c r="AD92" s="88"/>
    </row>
    <row r="93" spans="1:30" x14ac:dyDescent="0.25">
      <c r="A93" s="92" t="s">
        <v>62</v>
      </c>
      <c r="B93" s="92" t="s">
        <v>430</v>
      </c>
      <c r="C93" s="92" t="s">
        <v>1094</v>
      </c>
      <c r="D93" s="92" t="s">
        <v>488</v>
      </c>
      <c r="E93" s="92" t="s">
        <v>639</v>
      </c>
      <c r="F93" s="92" t="s">
        <v>33</v>
      </c>
      <c r="G93" s="92">
        <f>SUM(COUNTIFS(H93:AB93,{"Föreläggande";"Föreläggande vid vite";"Anmärkning";"Avstående från ingripande"},$H$9:$AB$9,"&lt;&gt;*KF*"))</f>
        <v>2</v>
      </c>
      <c r="H93" s="103" t="s">
        <v>54</v>
      </c>
      <c r="I93" s="103" t="s">
        <v>53</v>
      </c>
      <c r="J93" s="103" t="s">
        <v>53</v>
      </c>
      <c r="K93" s="103" t="s">
        <v>53</v>
      </c>
      <c r="L93" s="103" t="s">
        <v>53</v>
      </c>
      <c r="M93" s="103" t="s">
        <v>53</v>
      </c>
      <c r="N93" s="103"/>
      <c r="O93" s="103" t="s">
        <v>53</v>
      </c>
      <c r="P93" s="103"/>
      <c r="Q93" s="103" t="s">
        <v>53</v>
      </c>
      <c r="R93" s="103" t="s">
        <v>54</v>
      </c>
      <c r="S93" s="103" t="s">
        <v>53</v>
      </c>
      <c r="T93" s="103" t="s">
        <v>53</v>
      </c>
      <c r="U93" s="103" t="s">
        <v>53</v>
      </c>
      <c r="V93" s="103" t="s">
        <v>54</v>
      </c>
      <c r="W93" s="103" t="s">
        <v>53</v>
      </c>
      <c r="X93" s="103" t="s">
        <v>54</v>
      </c>
      <c r="Y93" s="103" t="s">
        <v>54</v>
      </c>
      <c r="Z93" s="103" t="s">
        <v>54</v>
      </c>
      <c r="AA93" s="103" t="s">
        <v>53</v>
      </c>
      <c r="AB93" s="103" t="s">
        <v>53</v>
      </c>
      <c r="AC93" s="88"/>
      <c r="AD93" s="88"/>
    </row>
    <row r="94" spans="1:30" x14ac:dyDescent="0.25">
      <c r="A94" s="92" t="s">
        <v>52</v>
      </c>
      <c r="B94" s="92" t="s">
        <v>93</v>
      </c>
      <c r="C94" s="92" t="s">
        <v>1095</v>
      </c>
      <c r="D94" s="92" t="s">
        <v>640</v>
      </c>
      <c r="E94" s="92" t="s">
        <v>641</v>
      </c>
      <c r="F94" s="92" t="s">
        <v>33</v>
      </c>
      <c r="G94" s="92">
        <f>SUM(COUNTIFS(H94:AB94,{"Föreläggande";"Föreläggande vid vite";"Anmärkning";"Avstående från ingripande"},$H$9:$AB$9,"&lt;&gt;*KF*"))</f>
        <v>0</v>
      </c>
      <c r="H94" s="103" t="s">
        <v>53</v>
      </c>
      <c r="I94" s="103" t="s">
        <v>53</v>
      </c>
      <c r="J94" s="103" t="s">
        <v>53</v>
      </c>
      <c r="K94" s="103" t="s">
        <v>53</v>
      </c>
      <c r="L94" s="103" t="s">
        <v>53</v>
      </c>
      <c r="M94" s="103" t="s">
        <v>53</v>
      </c>
      <c r="N94" s="103"/>
      <c r="O94" s="103" t="s">
        <v>53</v>
      </c>
      <c r="P94" s="103"/>
      <c r="Q94" s="103" t="s">
        <v>53</v>
      </c>
      <c r="R94" s="103" t="s">
        <v>53</v>
      </c>
      <c r="S94" s="103" t="s">
        <v>53</v>
      </c>
      <c r="T94" s="103" t="s">
        <v>53</v>
      </c>
      <c r="U94" s="103" t="s">
        <v>53</v>
      </c>
      <c r="V94" s="103" t="s">
        <v>53</v>
      </c>
      <c r="W94" s="103" t="s">
        <v>53</v>
      </c>
      <c r="X94" s="103" t="s">
        <v>53</v>
      </c>
      <c r="Y94" s="103" t="s">
        <v>53</v>
      </c>
      <c r="Z94" s="103" t="s">
        <v>53</v>
      </c>
      <c r="AA94" s="103" t="s">
        <v>53</v>
      </c>
      <c r="AB94" s="103" t="s">
        <v>53</v>
      </c>
      <c r="AC94" s="88"/>
      <c r="AD94" s="88"/>
    </row>
    <row r="95" spans="1:30" x14ac:dyDescent="0.25">
      <c r="A95" s="92" t="s">
        <v>52</v>
      </c>
      <c r="B95" s="92" t="s">
        <v>431</v>
      </c>
      <c r="C95" s="92" t="s">
        <v>1096</v>
      </c>
      <c r="D95" s="92" t="s">
        <v>642</v>
      </c>
      <c r="E95" s="92" t="s">
        <v>643</v>
      </c>
      <c r="F95" s="92" t="s">
        <v>33</v>
      </c>
      <c r="G95" s="92">
        <f>SUM(COUNTIFS(H95:AB95,{"Föreläggande";"Föreläggande vid vite";"Anmärkning";"Avstående från ingripande"},$H$9:$AB$9,"&lt;&gt;*KF*"))</f>
        <v>1</v>
      </c>
      <c r="H95" s="103" t="s">
        <v>53</v>
      </c>
      <c r="I95" s="103" t="s">
        <v>53</v>
      </c>
      <c r="J95" s="103" t="s">
        <v>53</v>
      </c>
      <c r="K95" s="103" t="s">
        <v>53</v>
      </c>
      <c r="L95" s="103" t="s">
        <v>53</v>
      </c>
      <c r="M95" s="103" t="s">
        <v>53</v>
      </c>
      <c r="N95" s="103"/>
      <c r="O95" s="103" t="s">
        <v>53</v>
      </c>
      <c r="P95" s="103"/>
      <c r="Q95" s="103" t="s">
        <v>53</v>
      </c>
      <c r="R95" s="103" t="s">
        <v>53</v>
      </c>
      <c r="S95" s="103" t="s">
        <v>53</v>
      </c>
      <c r="T95" s="103" t="s">
        <v>53</v>
      </c>
      <c r="U95" s="103" t="s">
        <v>53</v>
      </c>
      <c r="V95" s="103" t="s">
        <v>54</v>
      </c>
      <c r="W95" s="103" t="s">
        <v>54</v>
      </c>
      <c r="X95" s="103" t="s">
        <v>54</v>
      </c>
      <c r="Y95" s="103" t="s">
        <v>54</v>
      </c>
      <c r="Z95" s="103" t="s">
        <v>54</v>
      </c>
      <c r="AA95" s="103" t="s">
        <v>53</v>
      </c>
      <c r="AB95" s="103" t="s">
        <v>53</v>
      </c>
      <c r="AC95" s="88"/>
      <c r="AD95" s="88"/>
    </row>
    <row r="96" spans="1:30" x14ac:dyDescent="0.25">
      <c r="A96" s="92" t="s">
        <v>41</v>
      </c>
      <c r="B96" s="92" t="s">
        <v>88</v>
      </c>
      <c r="C96" s="92" t="s">
        <v>1097</v>
      </c>
      <c r="D96" s="92" t="s">
        <v>476</v>
      </c>
      <c r="E96" s="92" t="s">
        <v>644</v>
      </c>
      <c r="F96" s="92" t="s">
        <v>33</v>
      </c>
      <c r="G96" s="92">
        <f>SUM(COUNTIFS(H96:AB96,{"Föreläggande";"Föreläggande vid vite";"Anmärkning";"Avstående från ingripande"},$H$9:$AB$9,"&lt;&gt;*KF*"))</f>
        <v>2</v>
      </c>
      <c r="H96" s="103" t="s">
        <v>55</v>
      </c>
      <c r="I96" s="103" t="s">
        <v>53</v>
      </c>
      <c r="J96" s="103" t="s">
        <v>53</v>
      </c>
      <c r="K96" s="103" t="s">
        <v>53</v>
      </c>
      <c r="L96" s="103" t="s">
        <v>53</v>
      </c>
      <c r="M96" s="103" t="s">
        <v>53</v>
      </c>
      <c r="N96" s="103"/>
      <c r="O96" s="103" t="s">
        <v>53</v>
      </c>
      <c r="P96" s="103"/>
      <c r="Q96" s="103" t="s">
        <v>53</v>
      </c>
      <c r="R96" s="103" t="s">
        <v>53</v>
      </c>
      <c r="S96" s="103" t="s">
        <v>55</v>
      </c>
      <c r="T96" s="103" t="s">
        <v>53</v>
      </c>
      <c r="U96" s="103" t="s">
        <v>53</v>
      </c>
      <c r="V96" s="103" t="s">
        <v>55</v>
      </c>
      <c r="W96" s="103" t="s">
        <v>55</v>
      </c>
      <c r="X96" s="103" t="s">
        <v>55</v>
      </c>
      <c r="Y96" s="103" t="s">
        <v>55</v>
      </c>
      <c r="Z96" s="103" t="s">
        <v>55</v>
      </c>
      <c r="AA96" s="103" t="s">
        <v>53</v>
      </c>
      <c r="AB96" s="103" t="s">
        <v>53</v>
      </c>
      <c r="AC96" s="88"/>
      <c r="AD96" s="88"/>
    </row>
    <row r="97" spans="1:30" x14ac:dyDescent="0.25">
      <c r="A97" s="92" t="s">
        <v>51</v>
      </c>
      <c r="B97" s="92" t="s">
        <v>662</v>
      </c>
      <c r="C97" s="92" t="s">
        <v>1098</v>
      </c>
      <c r="D97" s="92" t="s">
        <v>662</v>
      </c>
      <c r="E97" s="92" t="s">
        <v>663</v>
      </c>
      <c r="F97" s="92" t="s">
        <v>33</v>
      </c>
      <c r="G97" s="92">
        <f>SUM(COUNTIFS(H97:AB97,{"Föreläggande";"Föreläggande vid vite";"Anmärkning";"Avstående från ingripande"},$H$9:$AB$9,"&lt;&gt;*KF*"))</f>
        <v>1</v>
      </c>
      <c r="H97" s="103" t="s">
        <v>54</v>
      </c>
      <c r="I97" s="103" t="s">
        <v>53</v>
      </c>
      <c r="J97" s="103" t="s">
        <v>53</v>
      </c>
      <c r="K97" s="103" t="s">
        <v>53</v>
      </c>
      <c r="L97" s="103" t="s">
        <v>53</v>
      </c>
      <c r="M97" s="103" t="s">
        <v>53</v>
      </c>
      <c r="N97" s="103"/>
      <c r="O97" s="103" t="s">
        <v>53</v>
      </c>
      <c r="P97" s="103"/>
      <c r="Q97" s="103" t="s">
        <v>53</v>
      </c>
      <c r="R97" s="103" t="s">
        <v>53</v>
      </c>
      <c r="S97" s="103" t="s">
        <v>54</v>
      </c>
      <c r="T97" s="103" t="s">
        <v>53</v>
      </c>
      <c r="U97" s="103" t="s">
        <v>53</v>
      </c>
      <c r="V97" s="103" t="s">
        <v>53</v>
      </c>
      <c r="W97" s="103" t="s">
        <v>53</v>
      </c>
      <c r="X97" s="103" t="s">
        <v>53</v>
      </c>
      <c r="Y97" s="103" t="s">
        <v>53</v>
      </c>
      <c r="Z97" s="103" t="s">
        <v>53</v>
      </c>
      <c r="AA97" s="103" t="s">
        <v>53</v>
      </c>
      <c r="AB97" s="103" t="s">
        <v>53</v>
      </c>
      <c r="AC97" s="88"/>
      <c r="AD97" s="88"/>
    </row>
    <row r="98" spans="1:30" x14ac:dyDescent="0.25">
      <c r="A98" s="92" t="s">
        <v>371</v>
      </c>
      <c r="B98" s="92" t="s">
        <v>433</v>
      </c>
      <c r="C98" s="92" t="s">
        <v>1099</v>
      </c>
      <c r="D98" s="92" t="s">
        <v>487</v>
      </c>
      <c r="E98" s="92" t="s">
        <v>664</v>
      </c>
      <c r="F98" s="92" t="s">
        <v>33</v>
      </c>
      <c r="G98" s="92">
        <f>SUM(COUNTIFS(H98:AB98,{"Föreläggande";"Föreläggande vid vite";"Anmärkning";"Avstående från ingripande"},$H$9:$AB$9,"&lt;&gt;*KF*"))</f>
        <v>0</v>
      </c>
      <c r="H98" s="103" t="s">
        <v>53</v>
      </c>
      <c r="I98" s="103" t="s">
        <v>53</v>
      </c>
      <c r="J98" s="103" t="s">
        <v>53</v>
      </c>
      <c r="K98" s="103" t="s">
        <v>53</v>
      </c>
      <c r="L98" s="103" t="s">
        <v>53</v>
      </c>
      <c r="M98" s="103" t="s">
        <v>53</v>
      </c>
      <c r="N98" s="103"/>
      <c r="O98" s="103" t="s">
        <v>53</v>
      </c>
      <c r="P98" s="103"/>
      <c r="Q98" s="103" t="s">
        <v>53</v>
      </c>
      <c r="R98" s="103" t="s">
        <v>53</v>
      </c>
      <c r="S98" s="103" t="s">
        <v>53</v>
      </c>
      <c r="T98" s="103" t="s">
        <v>53</v>
      </c>
      <c r="U98" s="103" t="s">
        <v>53</v>
      </c>
      <c r="V98" s="103" t="s">
        <v>53</v>
      </c>
      <c r="W98" s="103" t="s">
        <v>53</v>
      </c>
      <c r="X98" s="103" t="s">
        <v>53</v>
      </c>
      <c r="Y98" s="103" t="s">
        <v>53</v>
      </c>
      <c r="Z98" s="103" t="s">
        <v>53</v>
      </c>
      <c r="AA98" s="103" t="s">
        <v>53</v>
      </c>
      <c r="AB98" s="103" t="s">
        <v>53</v>
      </c>
      <c r="AC98" s="88"/>
      <c r="AD98" s="88"/>
    </row>
    <row r="99" spans="1:30" x14ac:dyDescent="0.25">
      <c r="A99" s="92" t="s">
        <v>50</v>
      </c>
      <c r="B99" s="92" t="s">
        <v>436</v>
      </c>
      <c r="C99" s="92" t="s">
        <v>1100</v>
      </c>
      <c r="D99" s="92" t="s">
        <v>436</v>
      </c>
      <c r="E99" s="92" t="s">
        <v>667</v>
      </c>
      <c r="F99" s="92" t="s">
        <v>33</v>
      </c>
      <c r="G99" s="92">
        <f>SUM(COUNTIFS(H99:AB99,{"Föreläggande";"Föreläggande vid vite";"Anmärkning";"Avstående från ingripande"},$H$9:$AB$9,"&lt;&gt;*KF*"))</f>
        <v>1</v>
      </c>
      <c r="H99" s="103" t="s">
        <v>54</v>
      </c>
      <c r="I99" s="103" t="s">
        <v>53</v>
      </c>
      <c r="J99" s="103" t="s">
        <v>53</v>
      </c>
      <c r="K99" s="103" t="s">
        <v>53</v>
      </c>
      <c r="L99" s="103" t="s">
        <v>53</v>
      </c>
      <c r="M99" s="103" t="s">
        <v>53</v>
      </c>
      <c r="N99" s="103"/>
      <c r="O99" s="103" t="s">
        <v>53</v>
      </c>
      <c r="P99" s="103"/>
      <c r="Q99" s="103" t="s">
        <v>53</v>
      </c>
      <c r="R99" s="103" t="s">
        <v>53</v>
      </c>
      <c r="S99" s="103" t="s">
        <v>54</v>
      </c>
      <c r="T99" s="103" t="s">
        <v>53</v>
      </c>
      <c r="U99" s="103" t="s">
        <v>53</v>
      </c>
      <c r="V99" s="103" t="s">
        <v>53</v>
      </c>
      <c r="W99" s="103" t="s">
        <v>53</v>
      </c>
      <c r="X99" s="103" t="s">
        <v>53</v>
      </c>
      <c r="Y99" s="103" t="s">
        <v>53</v>
      </c>
      <c r="Z99" s="103" t="s">
        <v>53</v>
      </c>
      <c r="AA99" s="103" t="s">
        <v>53</v>
      </c>
      <c r="AB99" s="103" t="s">
        <v>53</v>
      </c>
      <c r="AC99" s="88"/>
      <c r="AD99" s="88"/>
    </row>
    <row r="100" spans="1:30" x14ac:dyDescent="0.25">
      <c r="A100" s="92" t="s">
        <v>50</v>
      </c>
      <c r="B100" s="92" t="s">
        <v>451</v>
      </c>
      <c r="C100" s="92" t="s">
        <v>1101</v>
      </c>
      <c r="D100" s="92" t="s">
        <v>451</v>
      </c>
      <c r="E100" s="92" t="s">
        <v>665</v>
      </c>
      <c r="F100" s="92" t="s">
        <v>33</v>
      </c>
      <c r="G100" s="92">
        <f>SUM(COUNTIFS(H100:AB100,{"Föreläggande";"Föreläggande vid vite";"Anmärkning";"Avstående från ingripande"},$H$9:$AB$9,"&lt;&gt;*KF*"))</f>
        <v>0</v>
      </c>
      <c r="H100" s="103" t="s">
        <v>53</v>
      </c>
      <c r="I100" s="103" t="s">
        <v>53</v>
      </c>
      <c r="J100" s="103" t="s">
        <v>53</v>
      </c>
      <c r="K100" s="103" t="s">
        <v>53</v>
      </c>
      <c r="L100" s="103" t="s">
        <v>53</v>
      </c>
      <c r="M100" s="103" t="s">
        <v>53</v>
      </c>
      <c r="N100" s="103"/>
      <c r="O100" s="103" t="s">
        <v>53</v>
      </c>
      <c r="P100" s="103"/>
      <c r="Q100" s="103" t="s">
        <v>53</v>
      </c>
      <c r="R100" s="103" t="s">
        <v>53</v>
      </c>
      <c r="S100" s="103" t="s">
        <v>53</v>
      </c>
      <c r="T100" s="103" t="s">
        <v>53</v>
      </c>
      <c r="U100" s="103" t="s">
        <v>53</v>
      </c>
      <c r="V100" s="103" t="s">
        <v>53</v>
      </c>
      <c r="W100" s="103" t="s">
        <v>53</v>
      </c>
      <c r="X100" s="103" t="s">
        <v>53</v>
      </c>
      <c r="Y100" s="103" t="s">
        <v>53</v>
      </c>
      <c r="Z100" s="103" t="s">
        <v>53</v>
      </c>
      <c r="AA100" s="103" t="s">
        <v>53</v>
      </c>
      <c r="AB100" s="103" t="s">
        <v>53</v>
      </c>
      <c r="AC100" s="88"/>
      <c r="AD100" s="88"/>
    </row>
    <row r="101" spans="1:30" x14ac:dyDescent="0.25">
      <c r="A101" s="92" t="s">
        <v>50</v>
      </c>
      <c r="B101" s="92" t="s">
        <v>435</v>
      </c>
      <c r="C101" s="92" t="s">
        <v>1102</v>
      </c>
      <c r="D101" s="92" t="s">
        <v>435</v>
      </c>
      <c r="E101" s="92" t="s">
        <v>666</v>
      </c>
      <c r="F101" s="92" t="s">
        <v>33</v>
      </c>
      <c r="G101" s="92">
        <f>SUM(COUNTIFS(H101:AB101,{"Föreläggande";"Föreläggande vid vite";"Anmärkning";"Avstående från ingripande"},$H$9:$AB$9,"&lt;&gt;*KF*"))</f>
        <v>1</v>
      </c>
      <c r="H101" s="103" t="s">
        <v>54</v>
      </c>
      <c r="I101" s="103" t="s">
        <v>53</v>
      </c>
      <c r="J101" s="103" t="s">
        <v>53</v>
      </c>
      <c r="K101" s="103" t="s">
        <v>53</v>
      </c>
      <c r="L101" s="103" t="s">
        <v>53</v>
      </c>
      <c r="M101" s="103" t="s">
        <v>53</v>
      </c>
      <c r="N101" s="103"/>
      <c r="O101" s="103" t="s">
        <v>53</v>
      </c>
      <c r="P101" s="103"/>
      <c r="Q101" s="103" t="s">
        <v>54</v>
      </c>
      <c r="R101" s="103" t="s">
        <v>53</v>
      </c>
      <c r="S101" s="103" t="s">
        <v>53</v>
      </c>
      <c r="T101" s="103" t="s">
        <v>53</v>
      </c>
      <c r="U101" s="103" t="s">
        <v>53</v>
      </c>
      <c r="V101" s="103" t="s">
        <v>53</v>
      </c>
      <c r="W101" s="103" t="s">
        <v>53</v>
      </c>
      <c r="X101" s="103" t="s">
        <v>53</v>
      </c>
      <c r="Y101" s="103" t="s">
        <v>53</v>
      </c>
      <c r="Z101" s="103" t="s">
        <v>53</v>
      </c>
      <c r="AA101" s="103" t="s">
        <v>53</v>
      </c>
      <c r="AB101" s="103" t="s">
        <v>53</v>
      </c>
      <c r="AC101" s="88"/>
      <c r="AD101" s="88"/>
    </row>
    <row r="102" spans="1:30" x14ac:dyDescent="0.25">
      <c r="A102" s="92" t="s">
        <v>60</v>
      </c>
      <c r="B102" s="92" t="s">
        <v>82</v>
      </c>
      <c r="C102" s="92" t="s">
        <v>1103</v>
      </c>
      <c r="D102" s="92" t="s">
        <v>1104</v>
      </c>
      <c r="E102" s="92" t="s">
        <v>1105</v>
      </c>
      <c r="F102" s="92" t="s">
        <v>33</v>
      </c>
      <c r="G102" s="92">
        <f>SUM(COUNTIFS(H102:AB102,{"Föreläggande";"Föreläggande vid vite";"Anmärkning";"Avstående från ingripande"},$H$9:$AB$9,"&lt;&gt;*KF*"))</f>
        <v>1</v>
      </c>
      <c r="H102" s="103" t="s">
        <v>54</v>
      </c>
      <c r="I102" s="103" t="s">
        <v>53</v>
      </c>
      <c r="J102" s="103" t="s">
        <v>53</v>
      </c>
      <c r="K102" s="103" t="s">
        <v>53</v>
      </c>
      <c r="L102" s="103" t="s">
        <v>53</v>
      </c>
      <c r="M102" s="103" t="s">
        <v>53</v>
      </c>
      <c r="N102" s="103"/>
      <c r="O102" s="103" t="s">
        <v>53</v>
      </c>
      <c r="P102" s="103"/>
      <c r="Q102" s="103" t="s">
        <v>54</v>
      </c>
      <c r="R102" s="103" t="s">
        <v>53</v>
      </c>
      <c r="S102" s="103" t="s">
        <v>53</v>
      </c>
      <c r="T102" s="103" t="s">
        <v>53</v>
      </c>
      <c r="U102" s="103" t="s">
        <v>53</v>
      </c>
      <c r="V102" s="103" t="s">
        <v>53</v>
      </c>
      <c r="W102" s="103" t="s">
        <v>53</v>
      </c>
      <c r="X102" s="103" t="s">
        <v>53</v>
      </c>
      <c r="Y102" s="103" t="s">
        <v>53</v>
      </c>
      <c r="Z102" s="103" t="s">
        <v>53</v>
      </c>
      <c r="AA102" s="103" t="s">
        <v>53</v>
      </c>
      <c r="AB102" s="103" t="s">
        <v>53</v>
      </c>
      <c r="AC102" s="88"/>
      <c r="AD102" s="88"/>
    </row>
    <row r="103" spans="1:30" x14ac:dyDescent="0.25">
      <c r="A103" s="92" t="s">
        <v>43</v>
      </c>
      <c r="B103" s="92" t="s">
        <v>479</v>
      </c>
      <c r="C103" s="92" t="s">
        <v>1107</v>
      </c>
      <c r="D103" s="92" t="s">
        <v>479</v>
      </c>
      <c r="E103" s="92" t="s">
        <v>670</v>
      </c>
      <c r="F103" s="92" t="s">
        <v>33</v>
      </c>
      <c r="G103" s="92">
        <f>SUM(COUNTIFS(H103:AB103,{"Föreläggande";"Föreläggande vid vite";"Anmärkning";"Avstående från ingripande"},$H$9:$AB$9,"&lt;&gt;*KF*"))</f>
        <v>0</v>
      </c>
      <c r="H103" s="103" t="s">
        <v>53</v>
      </c>
      <c r="I103" s="103" t="s">
        <v>53</v>
      </c>
      <c r="J103" s="103" t="s">
        <v>53</v>
      </c>
      <c r="K103" s="103" t="s">
        <v>53</v>
      </c>
      <c r="L103" s="103" t="s">
        <v>53</v>
      </c>
      <c r="M103" s="103" t="s">
        <v>53</v>
      </c>
      <c r="N103" s="103"/>
      <c r="O103" s="103" t="s">
        <v>53</v>
      </c>
      <c r="P103" s="103"/>
      <c r="Q103" s="103" t="s">
        <v>53</v>
      </c>
      <c r="R103" s="103" t="s">
        <v>53</v>
      </c>
      <c r="S103" s="103" t="s">
        <v>53</v>
      </c>
      <c r="T103" s="103" t="s">
        <v>53</v>
      </c>
      <c r="U103" s="103" t="s">
        <v>53</v>
      </c>
      <c r="V103" s="103" t="s">
        <v>53</v>
      </c>
      <c r="W103" s="103" t="s">
        <v>53</v>
      </c>
      <c r="X103" s="103" t="s">
        <v>53</v>
      </c>
      <c r="Y103" s="103" t="s">
        <v>53</v>
      </c>
      <c r="Z103" s="103" t="s">
        <v>53</v>
      </c>
      <c r="AA103" s="103" t="s">
        <v>53</v>
      </c>
      <c r="AB103" s="103" t="s">
        <v>53</v>
      </c>
      <c r="AC103" s="88"/>
      <c r="AD103" s="88"/>
    </row>
    <row r="104" spans="1:30" x14ac:dyDescent="0.25">
      <c r="A104" s="92" t="s">
        <v>43</v>
      </c>
      <c r="B104" s="92" t="s">
        <v>438</v>
      </c>
      <c r="C104" s="92" t="s">
        <v>1108</v>
      </c>
      <c r="D104" s="92" t="s">
        <v>671</v>
      </c>
      <c r="E104" s="92" t="s">
        <v>672</v>
      </c>
      <c r="F104" s="92" t="s">
        <v>33</v>
      </c>
      <c r="G104" s="92">
        <f>SUM(COUNTIFS(H104:AB104,{"Föreläggande";"Föreläggande vid vite";"Anmärkning";"Avstående från ingripande"},$H$9:$AB$9,"&lt;&gt;*KF*"))</f>
        <v>1</v>
      </c>
      <c r="H104" s="103" t="s">
        <v>53</v>
      </c>
      <c r="I104" s="103" t="s">
        <v>53</v>
      </c>
      <c r="J104" s="103" t="s">
        <v>53</v>
      </c>
      <c r="K104" s="103" t="s">
        <v>53</v>
      </c>
      <c r="L104" s="103" t="s">
        <v>53</v>
      </c>
      <c r="M104" s="103" t="s">
        <v>53</v>
      </c>
      <c r="N104" s="103"/>
      <c r="O104" s="103" t="s">
        <v>53</v>
      </c>
      <c r="P104" s="103"/>
      <c r="Q104" s="103" t="s">
        <v>53</v>
      </c>
      <c r="R104" s="103" t="s">
        <v>53</v>
      </c>
      <c r="S104" s="103" t="s">
        <v>53</v>
      </c>
      <c r="T104" s="103" t="s">
        <v>53</v>
      </c>
      <c r="U104" s="103" t="s">
        <v>53</v>
      </c>
      <c r="V104" s="103" t="s">
        <v>54</v>
      </c>
      <c r="W104" s="103" t="s">
        <v>53</v>
      </c>
      <c r="X104" s="103" t="s">
        <v>54</v>
      </c>
      <c r="Y104" s="103" t="s">
        <v>54</v>
      </c>
      <c r="Z104" s="103" t="s">
        <v>54</v>
      </c>
      <c r="AA104" s="103" t="s">
        <v>53</v>
      </c>
      <c r="AB104" s="103" t="s">
        <v>53</v>
      </c>
      <c r="AC104" s="88"/>
      <c r="AD104" s="88"/>
    </row>
    <row r="105" spans="1:30" x14ac:dyDescent="0.25">
      <c r="A105" s="92" t="s">
        <v>39</v>
      </c>
      <c r="B105" s="92" t="s">
        <v>456</v>
      </c>
      <c r="C105" s="92" t="s">
        <v>1109</v>
      </c>
      <c r="D105" s="92" t="s">
        <v>456</v>
      </c>
      <c r="E105" s="92" t="s">
        <v>674</v>
      </c>
      <c r="F105" s="92" t="s">
        <v>33</v>
      </c>
      <c r="G105" s="92">
        <f>SUM(COUNTIFS(H105:AB105,{"Föreläggande";"Föreläggande vid vite";"Anmärkning";"Avstående från ingripande"},$H$9:$AB$9,"&lt;&gt;*KF*"))</f>
        <v>2</v>
      </c>
      <c r="H105" s="103" t="s">
        <v>54</v>
      </c>
      <c r="I105" s="103" t="s">
        <v>53</v>
      </c>
      <c r="J105" s="103" t="s">
        <v>53</v>
      </c>
      <c r="K105" s="103" t="s">
        <v>53</v>
      </c>
      <c r="L105" s="103" t="s">
        <v>53</v>
      </c>
      <c r="M105" s="103" t="s">
        <v>53</v>
      </c>
      <c r="N105" s="103"/>
      <c r="O105" s="103" t="s">
        <v>53</v>
      </c>
      <c r="P105" s="103"/>
      <c r="Q105" s="103" t="s">
        <v>54</v>
      </c>
      <c r="R105" s="103" t="s">
        <v>53</v>
      </c>
      <c r="S105" s="103" t="s">
        <v>53</v>
      </c>
      <c r="T105" s="103" t="s">
        <v>53</v>
      </c>
      <c r="U105" s="103" t="s">
        <v>53</v>
      </c>
      <c r="V105" s="103" t="s">
        <v>54</v>
      </c>
      <c r="W105" s="103" t="s">
        <v>53</v>
      </c>
      <c r="X105" s="103" t="s">
        <v>54</v>
      </c>
      <c r="Y105" s="103" t="s">
        <v>54</v>
      </c>
      <c r="Z105" s="103" t="s">
        <v>54</v>
      </c>
      <c r="AA105" s="103" t="s">
        <v>53</v>
      </c>
      <c r="AB105" s="103" t="s">
        <v>53</v>
      </c>
      <c r="AC105" s="88"/>
      <c r="AD105" s="88"/>
    </row>
    <row r="106" spans="1:30" x14ac:dyDescent="0.25">
      <c r="A106" s="92" t="s">
        <v>50</v>
      </c>
      <c r="B106" s="92" t="s">
        <v>440</v>
      </c>
      <c r="C106" s="92" t="s">
        <v>1110</v>
      </c>
      <c r="D106" s="92" t="s">
        <v>675</v>
      </c>
      <c r="E106" s="92" t="s">
        <v>676</v>
      </c>
      <c r="F106" s="92" t="s">
        <v>33</v>
      </c>
      <c r="G106" s="92">
        <f>SUM(COUNTIFS(H106:AB106,{"Föreläggande";"Föreläggande vid vite";"Anmärkning";"Avstående från ingripande"},$H$9:$AB$9,"&lt;&gt;*KF*"))</f>
        <v>1</v>
      </c>
      <c r="H106" s="103" t="s">
        <v>53</v>
      </c>
      <c r="I106" s="103" t="s">
        <v>53</v>
      </c>
      <c r="J106" s="103" t="s">
        <v>53</v>
      </c>
      <c r="K106" s="103" t="s">
        <v>53</v>
      </c>
      <c r="L106" s="103" t="s">
        <v>53</v>
      </c>
      <c r="M106" s="103" t="s">
        <v>53</v>
      </c>
      <c r="N106" s="103"/>
      <c r="O106" s="103" t="s">
        <v>53</v>
      </c>
      <c r="P106" s="103"/>
      <c r="Q106" s="103" t="s">
        <v>53</v>
      </c>
      <c r="R106" s="103" t="s">
        <v>53</v>
      </c>
      <c r="S106" s="103" t="s">
        <v>53</v>
      </c>
      <c r="T106" s="103" t="s">
        <v>53</v>
      </c>
      <c r="U106" s="103" t="s">
        <v>53</v>
      </c>
      <c r="V106" s="103" t="s">
        <v>54</v>
      </c>
      <c r="W106" s="103" t="s">
        <v>53</v>
      </c>
      <c r="X106" s="103" t="s">
        <v>53</v>
      </c>
      <c r="Y106" s="103" t="s">
        <v>54</v>
      </c>
      <c r="Z106" s="103" t="s">
        <v>54</v>
      </c>
      <c r="AA106" s="103" t="s">
        <v>53</v>
      </c>
      <c r="AB106" s="103" t="s">
        <v>53</v>
      </c>
      <c r="AC106" s="88"/>
      <c r="AD106" s="88"/>
    </row>
    <row r="107" spans="1:30" x14ac:dyDescent="0.25">
      <c r="A107" s="92" t="s">
        <v>48</v>
      </c>
      <c r="B107" s="92" t="s">
        <v>411</v>
      </c>
      <c r="C107" s="92" t="s">
        <v>1111</v>
      </c>
      <c r="D107" s="92" t="s">
        <v>1112</v>
      </c>
      <c r="E107" s="92" t="s">
        <v>1113</v>
      </c>
      <c r="F107" s="92" t="s">
        <v>33</v>
      </c>
      <c r="G107" s="92">
        <f>SUM(COUNTIFS(H107:AB107,{"Föreläggande";"Föreläggande vid vite";"Anmärkning";"Avstående från ingripande"},$H$9:$AB$9,"&lt;&gt;*KF*"))</f>
        <v>1</v>
      </c>
      <c r="H107" s="103" t="s">
        <v>54</v>
      </c>
      <c r="I107" s="103" t="s">
        <v>53</v>
      </c>
      <c r="J107" s="103" t="s">
        <v>53</v>
      </c>
      <c r="K107" s="103" t="s">
        <v>53</v>
      </c>
      <c r="L107" s="103" t="s">
        <v>54</v>
      </c>
      <c r="M107" s="103" t="s">
        <v>53</v>
      </c>
      <c r="N107" s="103"/>
      <c r="O107" s="103" t="s">
        <v>53</v>
      </c>
      <c r="P107" s="103"/>
      <c r="Q107" s="103" t="s">
        <v>53</v>
      </c>
      <c r="R107" s="103" t="s">
        <v>53</v>
      </c>
      <c r="S107" s="103" t="s">
        <v>53</v>
      </c>
      <c r="T107" s="103" t="s">
        <v>53</v>
      </c>
      <c r="U107" s="103" t="s">
        <v>53</v>
      </c>
      <c r="V107" s="103" t="s">
        <v>53</v>
      </c>
      <c r="W107" s="103" t="s">
        <v>53</v>
      </c>
      <c r="X107" s="103" t="s">
        <v>53</v>
      </c>
      <c r="Y107" s="103" t="s">
        <v>53</v>
      </c>
      <c r="Z107" s="103" t="s">
        <v>53</v>
      </c>
      <c r="AA107" s="103" t="s">
        <v>53</v>
      </c>
      <c r="AB107" s="103" t="s">
        <v>53</v>
      </c>
      <c r="AC107" s="88"/>
      <c r="AD107" s="88"/>
    </row>
    <row r="108" spans="1:30" x14ac:dyDescent="0.25">
      <c r="A108" s="92" t="s">
        <v>43</v>
      </c>
      <c r="B108" s="92" t="s">
        <v>84</v>
      </c>
      <c r="C108" s="92" t="s">
        <v>1114</v>
      </c>
      <c r="D108" s="92" t="s">
        <v>495</v>
      </c>
      <c r="E108" s="92" t="s">
        <v>679</v>
      </c>
      <c r="F108" s="92" t="s">
        <v>33</v>
      </c>
      <c r="G108" s="92">
        <f>SUM(COUNTIFS(H108:AB108,{"Föreläggande";"Föreläggande vid vite";"Anmärkning";"Avstående från ingripande"},$H$9:$AB$9,"&lt;&gt;*KF*"))</f>
        <v>1</v>
      </c>
      <c r="H108" s="103" t="s">
        <v>53</v>
      </c>
      <c r="I108" s="103" t="s">
        <v>53</v>
      </c>
      <c r="J108" s="103" t="s">
        <v>53</v>
      </c>
      <c r="K108" s="103" t="s">
        <v>53</v>
      </c>
      <c r="L108" s="103" t="s">
        <v>53</v>
      </c>
      <c r="M108" s="103" t="s">
        <v>53</v>
      </c>
      <c r="N108" s="103"/>
      <c r="O108" s="103" t="s">
        <v>53</v>
      </c>
      <c r="P108" s="103"/>
      <c r="Q108" s="103" t="s">
        <v>53</v>
      </c>
      <c r="R108" s="103" t="s">
        <v>53</v>
      </c>
      <c r="S108" s="103" t="s">
        <v>53</v>
      </c>
      <c r="T108" s="103" t="s">
        <v>53</v>
      </c>
      <c r="U108" s="103" t="s">
        <v>53</v>
      </c>
      <c r="V108" s="103" t="s">
        <v>55</v>
      </c>
      <c r="W108" s="103" t="s">
        <v>53</v>
      </c>
      <c r="X108" s="103" t="s">
        <v>55</v>
      </c>
      <c r="Y108" s="103" t="s">
        <v>55</v>
      </c>
      <c r="Z108" s="103" t="s">
        <v>55</v>
      </c>
      <c r="AA108" s="103" t="s">
        <v>53</v>
      </c>
      <c r="AB108" s="103" t="s">
        <v>53</v>
      </c>
      <c r="AC108" s="88"/>
      <c r="AD108" s="88"/>
    </row>
    <row r="109" spans="1:30" x14ac:dyDescent="0.25">
      <c r="A109" s="92" t="s">
        <v>40</v>
      </c>
      <c r="B109" s="92" t="s">
        <v>441</v>
      </c>
      <c r="C109" s="92" t="s">
        <v>1115</v>
      </c>
      <c r="D109" s="92" t="s">
        <v>496</v>
      </c>
      <c r="E109" s="92" t="s">
        <v>680</v>
      </c>
      <c r="F109" s="92" t="s">
        <v>33</v>
      </c>
      <c r="G109" s="92">
        <f>SUM(COUNTIFS(H109:AB109,{"Föreläggande";"Föreläggande vid vite";"Anmärkning";"Avstående från ingripande"},$H$9:$AB$9,"&lt;&gt;*KF*"))</f>
        <v>1</v>
      </c>
      <c r="H109" s="103" t="s">
        <v>53</v>
      </c>
      <c r="I109" s="103" t="s">
        <v>53</v>
      </c>
      <c r="J109" s="103" t="s">
        <v>53</v>
      </c>
      <c r="K109" s="103" t="s">
        <v>53</v>
      </c>
      <c r="L109" s="103" t="s">
        <v>53</v>
      </c>
      <c r="M109" s="103" t="s">
        <v>53</v>
      </c>
      <c r="N109" s="103"/>
      <c r="O109" s="103" t="s">
        <v>53</v>
      </c>
      <c r="P109" s="103"/>
      <c r="Q109" s="103" t="s">
        <v>53</v>
      </c>
      <c r="R109" s="103" t="s">
        <v>53</v>
      </c>
      <c r="S109" s="103" t="s">
        <v>53</v>
      </c>
      <c r="T109" s="103" t="s">
        <v>53</v>
      </c>
      <c r="U109" s="103" t="s">
        <v>53</v>
      </c>
      <c r="V109" s="103" t="s">
        <v>53</v>
      </c>
      <c r="W109" s="103" t="s">
        <v>53</v>
      </c>
      <c r="X109" s="103" t="s">
        <v>53</v>
      </c>
      <c r="Y109" s="103" t="s">
        <v>53</v>
      </c>
      <c r="Z109" s="103" t="s">
        <v>53</v>
      </c>
      <c r="AA109" s="103" t="s">
        <v>53</v>
      </c>
      <c r="AB109" s="103" t="s">
        <v>54</v>
      </c>
      <c r="AC109" s="88"/>
      <c r="AD109" s="88"/>
    </row>
    <row r="110" spans="1:30" x14ac:dyDescent="0.25">
      <c r="A110" s="92" t="s">
        <v>46</v>
      </c>
      <c r="B110" s="92" t="s">
        <v>443</v>
      </c>
      <c r="C110" s="92" t="s">
        <v>1116</v>
      </c>
      <c r="D110" s="92" t="s">
        <v>689</v>
      </c>
      <c r="E110" s="92" t="s">
        <v>690</v>
      </c>
      <c r="F110" s="92" t="s">
        <v>37</v>
      </c>
      <c r="G110" s="92">
        <f>SUM(COUNTIFS(H110:AB110,{"Föreläggande";"Föreläggande vid vite";"Anmärkning";"Avstående från ingripande"},$H$9:$AB$9,"&lt;&gt;*KF*"))</f>
        <v>0</v>
      </c>
      <c r="H110" s="103" t="s">
        <v>53</v>
      </c>
      <c r="I110" s="103" t="s">
        <v>53</v>
      </c>
      <c r="J110" s="103" t="s">
        <v>53</v>
      </c>
      <c r="K110" s="103"/>
      <c r="L110" s="103" t="s">
        <v>53</v>
      </c>
      <c r="M110" s="103" t="s">
        <v>53</v>
      </c>
      <c r="N110" s="103" t="s">
        <v>53</v>
      </c>
      <c r="O110" s="103" t="s">
        <v>53</v>
      </c>
      <c r="P110" s="103" t="s">
        <v>53</v>
      </c>
      <c r="Q110" s="103" t="s">
        <v>53</v>
      </c>
      <c r="R110" s="103" t="s">
        <v>53</v>
      </c>
      <c r="S110" s="103"/>
      <c r="T110" s="103"/>
      <c r="U110" s="103"/>
      <c r="V110" s="103" t="s">
        <v>53</v>
      </c>
      <c r="W110" s="103" t="s">
        <v>53</v>
      </c>
      <c r="X110" s="103" t="s">
        <v>53</v>
      </c>
      <c r="Y110" s="103" t="s">
        <v>53</v>
      </c>
      <c r="Z110" s="103" t="s">
        <v>53</v>
      </c>
      <c r="AA110" s="103"/>
      <c r="AB110" s="103" t="s">
        <v>53</v>
      </c>
      <c r="AC110" s="88"/>
      <c r="AD110" s="88"/>
    </row>
    <row r="111" spans="1:30" x14ac:dyDescent="0.25">
      <c r="A111" s="92" t="s">
        <v>45</v>
      </c>
      <c r="B111" s="92" t="s">
        <v>410</v>
      </c>
      <c r="C111" s="92" t="s">
        <v>1117</v>
      </c>
      <c r="D111" s="92" t="s">
        <v>585</v>
      </c>
      <c r="E111" s="92" t="s">
        <v>586</v>
      </c>
      <c r="F111" s="92" t="s">
        <v>37</v>
      </c>
      <c r="G111" s="92">
        <f>SUM(COUNTIFS(H111:AB111,{"Föreläggande";"Föreläggande vid vite";"Anmärkning";"Avstående från ingripande"},$H$9:$AB$9,"&lt;&gt;*KF*"))</f>
        <v>0</v>
      </c>
      <c r="H111" s="103" t="s">
        <v>53</v>
      </c>
      <c r="I111" s="103" t="s">
        <v>53</v>
      </c>
      <c r="J111" s="103" t="s">
        <v>53</v>
      </c>
      <c r="K111" s="103"/>
      <c r="L111" s="103" t="s">
        <v>53</v>
      </c>
      <c r="M111" s="103" t="s">
        <v>53</v>
      </c>
      <c r="N111" s="103" t="s">
        <v>53</v>
      </c>
      <c r="O111" s="103" t="s">
        <v>53</v>
      </c>
      <c r="P111" s="103" t="s">
        <v>53</v>
      </c>
      <c r="Q111" s="103" t="s">
        <v>53</v>
      </c>
      <c r="R111" s="103" t="s">
        <v>53</v>
      </c>
      <c r="S111" s="103"/>
      <c r="T111" s="103"/>
      <c r="U111" s="103"/>
      <c r="V111" s="103" t="s">
        <v>53</v>
      </c>
      <c r="W111" s="103" t="s">
        <v>53</v>
      </c>
      <c r="X111" s="103" t="s">
        <v>53</v>
      </c>
      <c r="Y111" s="103" t="s">
        <v>53</v>
      </c>
      <c r="Z111" s="103" t="s">
        <v>53</v>
      </c>
      <c r="AA111" s="103"/>
      <c r="AB111" s="103" t="s">
        <v>53</v>
      </c>
      <c r="AC111" s="88"/>
      <c r="AD111" s="88"/>
    </row>
    <row r="112" spans="1:30" hidden="1" x14ac:dyDescent="0.25">
      <c r="A112"/>
      <c r="B112"/>
      <c r="C112"/>
      <c r="D112"/>
      <c r="E112"/>
      <c r="F112"/>
      <c r="G112"/>
      <c r="H112" s="59"/>
      <c r="I112"/>
      <c r="J112"/>
      <c r="K112"/>
      <c r="L112"/>
      <c r="M112"/>
      <c r="N112"/>
      <c r="O112"/>
      <c r="P112"/>
      <c r="Q112"/>
      <c r="R112"/>
      <c r="S112"/>
      <c r="T112"/>
      <c r="U112"/>
      <c r="V112"/>
      <c r="W112"/>
      <c r="X112"/>
      <c r="Y112"/>
      <c r="Z112"/>
      <c r="AA112"/>
      <c r="AC112" s="88"/>
      <c r="AD112" s="88"/>
    </row>
    <row r="113" spans="1:30" hidden="1" x14ac:dyDescent="0.25">
      <c r="A113"/>
      <c r="B113"/>
      <c r="C113"/>
      <c r="D113"/>
      <c r="E113"/>
      <c r="F113"/>
      <c r="G113"/>
      <c r="H113" s="59"/>
      <c r="I113"/>
      <c r="J113"/>
      <c r="K113"/>
      <c r="L113"/>
      <c r="M113"/>
      <c r="N113"/>
      <c r="O113"/>
      <c r="P113"/>
      <c r="Q113"/>
      <c r="R113"/>
      <c r="S113"/>
      <c r="T113"/>
      <c r="U113"/>
      <c r="V113"/>
      <c r="W113"/>
      <c r="X113"/>
      <c r="Y113"/>
      <c r="Z113"/>
      <c r="AA113"/>
      <c r="AC113" s="88"/>
      <c r="AD113" s="88"/>
    </row>
    <row r="114" spans="1:30" hidden="1" x14ac:dyDescent="0.25">
      <c r="A114"/>
      <c r="B114"/>
      <c r="C114"/>
      <c r="D114"/>
      <c r="E114"/>
      <c r="F114"/>
      <c r="G114"/>
      <c r="H114" s="59"/>
      <c r="I114"/>
      <c r="J114"/>
      <c r="K114"/>
      <c r="L114"/>
      <c r="M114"/>
      <c r="N114"/>
      <c r="O114"/>
      <c r="P114"/>
      <c r="Q114"/>
      <c r="R114"/>
      <c r="S114"/>
      <c r="T114"/>
      <c r="U114"/>
      <c r="V114"/>
      <c r="W114"/>
      <c r="X114"/>
      <c r="Y114"/>
      <c r="Z114"/>
      <c r="AA114"/>
      <c r="AC114" s="88"/>
      <c r="AD114" s="88"/>
    </row>
    <row r="115" spans="1:30" hidden="1" x14ac:dyDescent="0.25">
      <c r="A115"/>
      <c r="B115"/>
      <c r="C115"/>
      <c r="D115"/>
      <c r="E115"/>
      <c r="F115"/>
      <c r="G115"/>
      <c r="H115" s="59"/>
      <c r="I115"/>
      <c r="J115"/>
      <c r="K115"/>
      <c r="L115"/>
      <c r="M115"/>
      <c r="N115"/>
      <c r="O115"/>
      <c r="P115"/>
      <c r="Q115"/>
      <c r="R115"/>
      <c r="S115"/>
      <c r="T115"/>
      <c r="U115"/>
      <c r="V115"/>
      <c r="W115"/>
      <c r="X115"/>
      <c r="Y115"/>
      <c r="Z115"/>
      <c r="AA115"/>
      <c r="AC115" s="88"/>
      <c r="AD115" s="88"/>
    </row>
    <row r="116" spans="1:30" hidden="1" x14ac:dyDescent="0.25">
      <c r="A116"/>
      <c r="B116"/>
      <c r="C116"/>
      <c r="D116"/>
      <c r="E116"/>
      <c r="F116"/>
      <c r="G116"/>
      <c r="H116" s="59"/>
      <c r="I116"/>
      <c r="J116"/>
      <c r="K116"/>
      <c r="L116"/>
      <c r="M116"/>
      <c r="N116"/>
      <c r="O116"/>
      <c r="P116"/>
      <c r="Q116"/>
      <c r="R116"/>
      <c r="S116"/>
      <c r="T116"/>
      <c r="U116"/>
      <c r="V116"/>
      <c r="W116"/>
      <c r="X116"/>
      <c r="Y116"/>
      <c r="Z116"/>
      <c r="AA116"/>
      <c r="AC116" s="88"/>
      <c r="AD116" s="88"/>
    </row>
    <row r="117" spans="1:30" hidden="1" x14ac:dyDescent="0.25">
      <c r="A117"/>
      <c r="B117"/>
      <c r="C117"/>
      <c r="D117"/>
      <c r="E117"/>
      <c r="F117"/>
      <c r="G117"/>
      <c r="H117" s="59"/>
      <c r="I117"/>
      <c r="J117"/>
      <c r="K117"/>
      <c r="L117"/>
      <c r="M117"/>
      <c r="N117"/>
      <c r="O117"/>
      <c r="P117"/>
      <c r="Q117"/>
      <c r="R117"/>
      <c r="S117"/>
      <c r="T117"/>
      <c r="U117"/>
      <c r="V117"/>
      <c r="W117"/>
      <c r="X117"/>
      <c r="Y117"/>
      <c r="Z117"/>
      <c r="AA117"/>
      <c r="AC117" s="88"/>
      <c r="AD117" s="88"/>
    </row>
    <row r="118" spans="1:30" hidden="1" x14ac:dyDescent="0.25">
      <c r="A118"/>
      <c r="B118"/>
      <c r="C118"/>
      <c r="D118"/>
      <c r="E118"/>
      <c r="F118"/>
      <c r="G118"/>
      <c r="H118" s="59"/>
      <c r="I118"/>
      <c r="J118"/>
      <c r="K118"/>
      <c r="L118"/>
      <c r="M118"/>
      <c r="N118"/>
      <c r="O118"/>
      <c r="P118"/>
      <c r="Q118"/>
      <c r="R118"/>
      <c r="S118"/>
      <c r="T118"/>
      <c r="U118"/>
      <c r="V118"/>
      <c r="W118"/>
      <c r="X118"/>
      <c r="Y118"/>
      <c r="Z118"/>
      <c r="AA118"/>
      <c r="AC118" s="88"/>
      <c r="AD118" s="88"/>
    </row>
    <row r="119" spans="1:30" hidden="1" x14ac:dyDescent="0.25">
      <c r="A119"/>
      <c r="B119"/>
      <c r="C119"/>
      <c r="D119"/>
      <c r="E119"/>
      <c r="F119"/>
      <c r="G119"/>
      <c r="H119" s="59"/>
      <c r="I119"/>
      <c r="J119"/>
      <c r="K119"/>
      <c r="L119"/>
      <c r="M119"/>
      <c r="N119"/>
      <c r="O119"/>
      <c r="P119"/>
      <c r="Q119"/>
      <c r="R119"/>
      <c r="S119"/>
      <c r="T119"/>
      <c r="U119"/>
      <c r="V119"/>
      <c r="W119"/>
      <c r="X119"/>
      <c r="Y119"/>
      <c r="Z119"/>
      <c r="AA119"/>
      <c r="AC119" s="88"/>
      <c r="AD119" s="88"/>
    </row>
    <row r="120" spans="1:30" hidden="1" x14ac:dyDescent="0.25">
      <c r="A120"/>
      <c r="B120"/>
      <c r="C120"/>
      <c r="D120"/>
      <c r="E120"/>
      <c r="F120"/>
      <c r="G120"/>
      <c r="H120" s="59"/>
      <c r="I120"/>
      <c r="J120"/>
      <c r="K120"/>
      <c r="L120"/>
      <c r="M120"/>
      <c r="N120"/>
      <c r="O120"/>
      <c r="P120"/>
      <c r="Q120"/>
      <c r="R120"/>
      <c r="S120"/>
      <c r="T120"/>
      <c r="U120"/>
      <c r="V120"/>
      <c r="W120"/>
      <c r="X120"/>
      <c r="Y120"/>
      <c r="Z120"/>
      <c r="AA120"/>
      <c r="AC120" s="88"/>
      <c r="AD120" s="88"/>
    </row>
    <row r="121" spans="1:30" hidden="1" x14ac:dyDescent="0.25">
      <c r="A121"/>
      <c r="B121"/>
      <c r="C121"/>
      <c r="D121"/>
      <c r="E121"/>
      <c r="F121"/>
      <c r="G121"/>
      <c r="H121" s="59"/>
      <c r="I121"/>
      <c r="J121"/>
      <c r="K121"/>
      <c r="L121"/>
      <c r="M121"/>
      <c r="N121"/>
      <c r="O121"/>
      <c r="P121"/>
      <c r="Q121"/>
      <c r="R121"/>
      <c r="S121"/>
      <c r="T121"/>
      <c r="U121"/>
      <c r="V121"/>
      <c r="W121"/>
      <c r="X121"/>
      <c r="Y121"/>
      <c r="Z121"/>
      <c r="AA121"/>
      <c r="AC121" s="88"/>
      <c r="AD121" s="88"/>
    </row>
    <row r="122" spans="1:30" hidden="1" x14ac:dyDescent="0.25">
      <c r="A122"/>
      <c r="B122"/>
      <c r="C122"/>
      <c r="D122"/>
      <c r="E122"/>
      <c r="F122"/>
      <c r="G122"/>
      <c r="H122" s="59"/>
      <c r="I122"/>
      <c r="J122"/>
      <c r="K122"/>
      <c r="L122"/>
      <c r="M122"/>
      <c r="N122"/>
      <c r="O122"/>
      <c r="P122"/>
      <c r="Q122"/>
      <c r="R122"/>
      <c r="S122"/>
      <c r="T122"/>
      <c r="U122"/>
      <c r="V122"/>
      <c r="W122"/>
      <c r="X122"/>
      <c r="Y122"/>
      <c r="Z122"/>
      <c r="AA122"/>
      <c r="AC122" s="88"/>
      <c r="AD122" s="88"/>
    </row>
    <row r="123" spans="1:30" hidden="1" x14ac:dyDescent="0.25">
      <c r="A123"/>
      <c r="B123"/>
      <c r="C123"/>
      <c r="D123"/>
      <c r="E123"/>
      <c r="F123"/>
      <c r="G123"/>
      <c r="H123" s="59"/>
      <c r="I123"/>
      <c r="J123"/>
      <c r="K123"/>
      <c r="L123"/>
      <c r="M123"/>
      <c r="N123"/>
      <c r="O123"/>
      <c r="P123"/>
      <c r="Q123"/>
      <c r="R123"/>
      <c r="S123"/>
      <c r="T123"/>
      <c r="U123"/>
      <c r="V123"/>
      <c r="W123"/>
      <c r="X123"/>
      <c r="Y123"/>
      <c r="Z123"/>
      <c r="AA123"/>
      <c r="AC123" s="88"/>
      <c r="AD123" s="88"/>
    </row>
    <row r="124" spans="1:30" hidden="1" x14ac:dyDescent="0.25">
      <c r="A124"/>
      <c r="B124"/>
      <c r="C124"/>
      <c r="D124"/>
      <c r="E124"/>
      <c r="F124"/>
      <c r="G124"/>
      <c r="H124" s="59"/>
      <c r="I124"/>
      <c r="J124"/>
      <c r="K124"/>
      <c r="L124"/>
      <c r="M124"/>
      <c r="N124"/>
      <c r="O124"/>
      <c r="P124"/>
      <c r="Q124"/>
      <c r="R124"/>
      <c r="S124"/>
      <c r="T124"/>
      <c r="U124"/>
      <c r="V124"/>
      <c r="W124"/>
      <c r="X124"/>
      <c r="Y124"/>
      <c r="Z124"/>
      <c r="AA124"/>
      <c r="AC124" s="88"/>
      <c r="AD124" s="88"/>
    </row>
    <row r="125" spans="1:30" hidden="1" x14ac:dyDescent="0.25">
      <c r="A125"/>
      <c r="B125"/>
      <c r="C125"/>
      <c r="D125"/>
      <c r="E125"/>
      <c r="F125"/>
      <c r="G125"/>
      <c r="H125" s="59"/>
      <c r="I125"/>
      <c r="J125"/>
      <c r="K125"/>
      <c r="L125"/>
      <c r="M125"/>
      <c r="N125"/>
      <c r="O125"/>
      <c r="P125"/>
      <c r="Q125"/>
      <c r="R125"/>
      <c r="S125"/>
      <c r="T125"/>
      <c r="U125"/>
      <c r="V125"/>
      <c r="W125"/>
      <c r="X125"/>
      <c r="Y125"/>
      <c r="Z125"/>
      <c r="AA125"/>
      <c r="AC125" s="88"/>
      <c r="AD125" s="88"/>
    </row>
    <row r="126" spans="1:30" hidden="1" x14ac:dyDescent="0.25">
      <c r="A126"/>
      <c r="B126"/>
      <c r="C126"/>
      <c r="D126"/>
      <c r="E126"/>
      <c r="F126"/>
      <c r="G126"/>
      <c r="H126" s="59"/>
      <c r="I126"/>
      <c r="J126"/>
      <c r="K126"/>
      <c r="L126"/>
      <c r="M126"/>
      <c r="N126"/>
      <c r="O126"/>
      <c r="P126"/>
      <c r="Q126"/>
      <c r="R126"/>
      <c r="S126"/>
      <c r="T126"/>
      <c r="U126"/>
      <c r="V126"/>
      <c r="W126"/>
      <c r="X126"/>
      <c r="Y126"/>
      <c r="Z126"/>
      <c r="AA126"/>
      <c r="AC126" s="88"/>
      <c r="AD126" s="88"/>
    </row>
    <row r="127" spans="1:30" hidden="1" x14ac:dyDescent="0.25">
      <c r="A127"/>
      <c r="B127"/>
      <c r="C127"/>
      <c r="D127"/>
      <c r="E127"/>
      <c r="F127"/>
      <c r="G127"/>
      <c r="H127" s="59"/>
      <c r="I127"/>
      <c r="J127"/>
      <c r="K127"/>
      <c r="L127"/>
      <c r="M127"/>
      <c r="N127"/>
      <c r="O127"/>
      <c r="P127"/>
      <c r="Q127"/>
      <c r="R127"/>
      <c r="S127"/>
      <c r="T127"/>
      <c r="U127"/>
      <c r="V127"/>
      <c r="W127"/>
      <c r="X127"/>
      <c r="Y127"/>
      <c r="Z127"/>
      <c r="AA127"/>
      <c r="AC127" s="88"/>
      <c r="AD127" s="88"/>
    </row>
    <row r="128" spans="1:30" hidden="1" x14ac:dyDescent="0.25">
      <c r="A128"/>
      <c r="B128"/>
      <c r="C128"/>
      <c r="D128"/>
      <c r="E128"/>
      <c r="F128"/>
      <c r="G128"/>
      <c r="H128" s="59"/>
      <c r="I128"/>
      <c r="J128"/>
      <c r="K128"/>
      <c r="L128"/>
      <c r="M128"/>
      <c r="N128"/>
      <c r="O128"/>
      <c r="P128"/>
      <c r="Q128"/>
      <c r="R128"/>
      <c r="S128"/>
      <c r="T128"/>
      <c r="U128"/>
      <c r="V128"/>
      <c r="W128"/>
      <c r="X128"/>
      <c r="Y128"/>
      <c r="Z128"/>
      <c r="AA128"/>
      <c r="AC128" s="88"/>
      <c r="AD128" s="88"/>
    </row>
    <row r="129" spans="1:30" hidden="1" x14ac:dyDescent="0.25">
      <c r="A129"/>
      <c r="B129"/>
      <c r="C129"/>
      <c r="D129"/>
      <c r="E129"/>
      <c r="F129"/>
      <c r="G129"/>
      <c r="H129" s="59"/>
      <c r="I129"/>
      <c r="J129"/>
      <c r="K129"/>
      <c r="L129"/>
      <c r="M129"/>
      <c r="N129"/>
      <c r="O129"/>
      <c r="P129"/>
      <c r="Q129"/>
      <c r="R129"/>
      <c r="S129"/>
      <c r="T129"/>
      <c r="U129"/>
      <c r="V129"/>
      <c r="W129"/>
      <c r="X129"/>
      <c r="Y129"/>
      <c r="Z129"/>
      <c r="AA129"/>
      <c r="AC129" s="88"/>
      <c r="AD129" s="88"/>
    </row>
    <row r="130" spans="1:30" hidden="1" x14ac:dyDescent="0.25">
      <c r="A130"/>
      <c r="B130"/>
      <c r="C130"/>
      <c r="D130"/>
      <c r="E130"/>
      <c r="F130"/>
      <c r="G130"/>
      <c r="H130" s="59"/>
      <c r="I130"/>
      <c r="J130"/>
      <c r="K130"/>
      <c r="L130"/>
      <c r="M130"/>
      <c r="N130"/>
      <c r="O130"/>
      <c r="P130"/>
      <c r="Q130"/>
      <c r="R130"/>
      <c r="S130"/>
      <c r="T130"/>
      <c r="U130"/>
      <c r="V130"/>
      <c r="W130"/>
      <c r="X130"/>
      <c r="Y130"/>
      <c r="Z130"/>
      <c r="AA130"/>
      <c r="AC130" s="88"/>
      <c r="AD130" s="88"/>
    </row>
    <row r="131" spans="1:30" hidden="1" x14ac:dyDescent="0.25">
      <c r="A131"/>
      <c r="B131"/>
      <c r="C131"/>
      <c r="D131"/>
      <c r="E131"/>
      <c r="F131"/>
      <c r="G131"/>
      <c r="H131" s="59"/>
      <c r="I131"/>
      <c r="J131"/>
      <c r="K131"/>
      <c r="L131"/>
      <c r="M131"/>
      <c r="N131"/>
      <c r="O131"/>
      <c r="P131"/>
      <c r="Q131"/>
      <c r="R131"/>
      <c r="S131"/>
      <c r="T131"/>
      <c r="U131"/>
      <c r="V131"/>
      <c r="W131"/>
      <c r="X131"/>
      <c r="Y131"/>
      <c r="Z131"/>
      <c r="AA131"/>
      <c r="AC131" s="88"/>
      <c r="AD131" s="88"/>
    </row>
    <row r="132" spans="1:30" hidden="1" x14ac:dyDescent="0.25">
      <c r="A132"/>
      <c r="B132"/>
      <c r="C132"/>
      <c r="D132"/>
      <c r="E132"/>
      <c r="F132"/>
      <c r="G132"/>
      <c r="H132" s="59"/>
      <c r="I132"/>
      <c r="J132"/>
      <c r="K132"/>
      <c r="L132"/>
      <c r="M132"/>
      <c r="N132"/>
      <c r="O132"/>
      <c r="P132"/>
      <c r="Q132"/>
      <c r="R132"/>
      <c r="S132"/>
      <c r="T132"/>
      <c r="U132"/>
      <c r="V132"/>
      <c r="W132"/>
      <c r="X132"/>
      <c r="Y132"/>
      <c r="Z132"/>
      <c r="AA132"/>
      <c r="AC132" s="88"/>
      <c r="AD132" s="88"/>
    </row>
    <row r="133" spans="1:30" hidden="1" x14ac:dyDescent="0.25">
      <c r="A133"/>
      <c r="B133"/>
      <c r="C133"/>
      <c r="D133"/>
      <c r="E133"/>
      <c r="F133"/>
      <c r="G133"/>
      <c r="H133" s="59"/>
      <c r="I133"/>
      <c r="J133"/>
      <c r="K133"/>
      <c r="L133"/>
      <c r="M133"/>
      <c r="N133"/>
      <c r="O133"/>
      <c r="P133"/>
      <c r="Q133"/>
      <c r="R133"/>
      <c r="S133"/>
      <c r="T133"/>
      <c r="U133"/>
      <c r="V133"/>
      <c r="W133"/>
      <c r="X133"/>
      <c r="Y133"/>
      <c r="Z133"/>
      <c r="AA133"/>
      <c r="AC133" s="88"/>
      <c r="AD133" s="88"/>
    </row>
    <row r="134" spans="1:30" hidden="1" x14ac:dyDescent="0.25">
      <c r="A134"/>
      <c r="B134"/>
      <c r="C134"/>
      <c r="D134"/>
      <c r="E134"/>
      <c r="F134"/>
      <c r="G134"/>
      <c r="H134" s="59"/>
      <c r="I134"/>
      <c r="J134"/>
      <c r="K134"/>
      <c r="L134"/>
      <c r="M134"/>
      <c r="N134"/>
      <c r="O134"/>
      <c r="P134"/>
      <c r="Q134"/>
      <c r="R134"/>
      <c r="S134"/>
      <c r="T134"/>
      <c r="U134"/>
      <c r="V134"/>
      <c r="W134"/>
      <c r="X134"/>
      <c r="Y134"/>
      <c r="Z134"/>
      <c r="AA134"/>
      <c r="AC134" s="88"/>
      <c r="AD134" s="88"/>
    </row>
    <row r="135" spans="1:30" hidden="1" x14ac:dyDescent="0.25">
      <c r="A135"/>
      <c r="B135"/>
      <c r="C135"/>
      <c r="D135"/>
      <c r="E135"/>
      <c r="F135"/>
      <c r="G135"/>
      <c r="H135" s="59"/>
      <c r="I135"/>
      <c r="J135"/>
      <c r="K135"/>
      <c r="L135"/>
      <c r="M135"/>
      <c r="N135"/>
      <c r="O135"/>
      <c r="P135"/>
      <c r="Q135"/>
      <c r="R135"/>
      <c r="S135"/>
      <c r="T135"/>
      <c r="U135"/>
      <c r="V135"/>
      <c r="W135"/>
      <c r="X135"/>
      <c r="Y135"/>
      <c r="Z135"/>
      <c r="AA135"/>
      <c r="AC135" s="88"/>
      <c r="AD135" s="88"/>
    </row>
    <row r="136" spans="1:30" hidden="1" x14ac:dyDescent="0.25">
      <c r="A136"/>
      <c r="B136"/>
      <c r="C136"/>
      <c r="D136"/>
      <c r="E136"/>
      <c r="F136"/>
      <c r="G136"/>
      <c r="H136" s="59"/>
      <c r="I136"/>
      <c r="J136"/>
      <c r="K136"/>
      <c r="L136"/>
      <c r="M136"/>
      <c r="N136"/>
      <c r="O136"/>
      <c r="P136"/>
      <c r="Q136"/>
      <c r="R136"/>
      <c r="S136"/>
      <c r="T136"/>
      <c r="U136"/>
      <c r="V136"/>
      <c r="W136"/>
      <c r="X136"/>
      <c r="Y136"/>
      <c r="Z136"/>
      <c r="AA136"/>
      <c r="AC136" s="88"/>
      <c r="AD136" s="88"/>
    </row>
    <row r="137" spans="1:30" hidden="1" x14ac:dyDescent="0.25">
      <c r="A137"/>
      <c r="B137"/>
      <c r="C137"/>
      <c r="D137"/>
      <c r="E137"/>
      <c r="F137"/>
      <c r="G137"/>
      <c r="H137" s="59"/>
      <c r="I137"/>
      <c r="J137"/>
      <c r="K137"/>
      <c r="L137"/>
      <c r="M137"/>
      <c r="N137"/>
      <c r="O137"/>
      <c r="P137"/>
      <c r="Q137"/>
      <c r="R137"/>
      <c r="S137"/>
      <c r="T137"/>
      <c r="U137"/>
      <c r="V137"/>
      <c r="W137"/>
      <c r="X137"/>
      <c r="Y137"/>
      <c r="Z137"/>
      <c r="AA137"/>
      <c r="AC137" s="88"/>
      <c r="AD137" s="88"/>
    </row>
    <row r="138" spans="1:30" hidden="1" x14ac:dyDescent="0.25">
      <c r="A138"/>
      <c r="B138"/>
      <c r="C138"/>
      <c r="D138"/>
      <c r="E138"/>
      <c r="F138"/>
      <c r="G138"/>
      <c r="H138" s="59"/>
      <c r="I138"/>
      <c r="J138"/>
      <c r="K138"/>
      <c r="L138"/>
      <c r="M138"/>
      <c r="N138"/>
      <c r="O138"/>
      <c r="P138"/>
      <c r="Q138"/>
      <c r="R138"/>
      <c r="S138"/>
      <c r="T138"/>
      <c r="U138"/>
      <c r="V138"/>
      <c r="W138"/>
      <c r="X138"/>
      <c r="Y138"/>
      <c r="Z138"/>
      <c r="AA138"/>
      <c r="AC138" s="88"/>
      <c r="AD138" s="88"/>
    </row>
    <row r="139" spans="1:30" hidden="1" x14ac:dyDescent="0.25">
      <c r="A139"/>
      <c r="B139"/>
      <c r="C139"/>
      <c r="D139"/>
      <c r="E139"/>
      <c r="F139"/>
      <c r="G139"/>
      <c r="H139" s="59"/>
      <c r="I139"/>
      <c r="J139"/>
      <c r="K139"/>
      <c r="L139"/>
      <c r="M139"/>
      <c r="N139"/>
      <c r="O139"/>
      <c r="P139"/>
      <c r="Q139"/>
      <c r="R139"/>
      <c r="S139"/>
      <c r="T139"/>
      <c r="U139"/>
      <c r="V139"/>
      <c r="W139"/>
      <c r="X139"/>
      <c r="Y139"/>
      <c r="Z139"/>
      <c r="AA139"/>
      <c r="AC139" s="88"/>
      <c r="AD139" s="88"/>
    </row>
    <row r="140" spans="1:30" hidden="1" x14ac:dyDescent="0.25">
      <c r="A140"/>
      <c r="B140"/>
      <c r="C140"/>
      <c r="D140"/>
      <c r="E140"/>
      <c r="F140"/>
      <c r="G140"/>
      <c r="H140" s="59"/>
      <c r="I140"/>
      <c r="J140"/>
      <c r="K140"/>
      <c r="L140"/>
      <c r="M140"/>
      <c r="N140"/>
      <c r="O140"/>
      <c r="P140"/>
      <c r="Q140"/>
      <c r="R140"/>
      <c r="S140"/>
      <c r="T140"/>
      <c r="U140"/>
      <c r="V140"/>
      <c r="W140"/>
      <c r="X140"/>
      <c r="Y140"/>
      <c r="Z140"/>
      <c r="AA140"/>
      <c r="AC140" s="88"/>
      <c r="AD140" s="88"/>
    </row>
    <row r="141" spans="1:30" hidden="1" x14ac:dyDescent="0.25">
      <c r="A141"/>
      <c r="B141"/>
      <c r="C141"/>
      <c r="D141"/>
      <c r="E141"/>
      <c r="F141"/>
      <c r="G141"/>
      <c r="H141" s="59"/>
      <c r="I141"/>
      <c r="J141"/>
      <c r="K141"/>
      <c r="L141"/>
      <c r="M141"/>
      <c r="N141"/>
      <c r="O141"/>
      <c r="P141"/>
      <c r="Q141"/>
      <c r="R141"/>
      <c r="S141"/>
      <c r="T141"/>
      <c r="U141"/>
      <c r="V141"/>
      <c r="W141"/>
      <c r="X141"/>
      <c r="Y141"/>
      <c r="Z141"/>
      <c r="AA141"/>
      <c r="AC141" s="88"/>
      <c r="AD141" s="88"/>
    </row>
    <row r="142" spans="1:30" hidden="1" x14ac:dyDescent="0.25">
      <c r="A142"/>
      <c r="B142"/>
      <c r="C142"/>
      <c r="D142"/>
      <c r="E142"/>
      <c r="F142"/>
      <c r="G142"/>
      <c r="H142" s="59"/>
      <c r="I142"/>
      <c r="J142"/>
      <c r="K142"/>
      <c r="L142"/>
      <c r="M142"/>
      <c r="N142"/>
      <c r="O142"/>
      <c r="P142"/>
      <c r="Q142"/>
      <c r="R142"/>
      <c r="S142"/>
      <c r="T142"/>
      <c r="U142"/>
      <c r="V142"/>
      <c r="W142"/>
      <c r="X142"/>
      <c r="Y142"/>
      <c r="Z142"/>
      <c r="AA142"/>
      <c r="AC142" s="88"/>
      <c r="AD142" s="88"/>
    </row>
    <row r="143" spans="1:30" hidden="1" x14ac:dyDescent="0.25">
      <c r="A143"/>
      <c r="B143"/>
      <c r="C143"/>
      <c r="D143"/>
      <c r="E143"/>
      <c r="F143"/>
      <c r="G143"/>
      <c r="H143" s="59"/>
      <c r="I143"/>
      <c r="J143"/>
      <c r="K143"/>
      <c r="L143"/>
      <c r="M143"/>
      <c r="N143"/>
      <c r="O143"/>
      <c r="P143"/>
      <c r="Q143"/>
      <c r="R143"/>
      <c r="S143"/>
      <c r="T143"/>
      <c r="U143"/>
      <c r="V143"/>
      <c r="W143"/>
      <c r="X143"/>
      <c r="Y143"/>
      <c r="Z143"/>
      <c r="AA143"/>
      <c r="AC143" s="88"/>
      <c r="AD143" s="88"/>
    </row>
    <row r="144" spans="1:30" hidden="1" x14ac:dyDescent="0.25">
      <c r="A144"/>
      <c r="B144"/>
      <c r="C144"/>
      <c r="D144"/>
      <c r="E144"/>
      <c r="F144"/>
      <c r="G144"/>
      <c r="H144" s="59"/>
      <c r="I144"/>
      <c r="J144"/>
      <c r="K144"/>
      <c r="L144"/>
      <c r="M144"/>
      <c r="N144"/>
      <c r="O144"/>
      <c r="P144"/>
      <c r="Q144"/>
      <c r="R144"/>
      <c r="S144"/>
      <c r="T144"/>
      <c r="U144"/>
      <c r="V144"/>
      <c r="W144"/>
      <c r="X144"/>
      <c r="Y144"/>
      <c r="Z144"/>
      <c r="AA144"/>
      <c r="AC144" s="88"/>
      <c r="AD144" s="88"/>
    </row>
    <row r="145" spans="1:30" hidden="1" x14ac:dyDescent="0.25">
      <c r="A145"/>
      <c r="B145"/>
      <c r="C145"/>
      <c r="D145"/>
      <c r="E145"/>
      <c r="F145"/>
      <c r="G145"/>
      <c r="H145" s="59"/>
      <c r="I145"/>
      <c r="J145"/>
      <c r="K145"/>
      <c r="L145"/>
      <c r="M145"/>
      <c r="N145"/>
      <c r="O145"/>
      <c r="P145"/>
      <c r="Q145"/>
      <c r="R145"/>
      <c r="S145"/>
      <c r="T145"/>
      <c r="U145"/>
      <c r="V145"/>
      <c r="W145"/>
      <c r="X145"/>
      <c r="Y145"/>
      <c r="Z145"/>
      <c r="AA145"/>
      <c r="AC145" s="88"/>
      <c r="AD145" s="88"/>
    </row>
    <row r="146" spans="1:30" hidden="1" x14ac:dyDescent="0.25">
      <c r="A146"/>
      <c r="B146"/>
      <c r="C146"/>
      <c r="D146"/>
      <c r="E146"/>
      <c r="F146"/>
      <c r="G146"/>
      <c r="H146" s="59"/>
      <c r="I146"/>
      <c r="J146"/>
      <c r="K146"/>
      <c r="L146"/>
      <c r="M146"/>
      <c r="N146"/>
      <c r="O146"/>
      <c r="P146"/>
      <c r="Q146"/>
      <c r="R146"/>
      <c r="S146"/>
      <c r="T146"/>
      <c r="U146"/>
      <c r="V146"/>
      <c r="W146"/>
      <c r="X146"/>
      <c r="Y146"/>
      <c r="Z146"/>
      <c r="AA146"/>
      <c r="AC146" s="88"/>
      <c r="AD146" s="88"/>
    </row>
    <row r="147" spans="1:30" hidden="1" x14ac:dyDescent="0.25">
      <c r="A147"/>
      <c r="B147"/>
      <c r="C147"/>
      <c r="D147"/>
      <c r="E147"/>
      <c r="F147"/>
      <c r="G147"/>
      <c r="H147" s="59"/>
      <c r="I147"/>
      <c r="J147"/>
      <c r="K147"/>
      <c r="L147"/>
      <c r="M147"/>
      <c r="N147"/>
      <c r="O147"/>
      <c r="P147"/>
      <c r="Q147"/>
      <c r="R147"/>
      <c r="S147"/>
      <c r="T147"/>
      <c r="U147"/>
      <c r="V147"/>
      <c r="W147"/>
      <c r="X147"/>
      <c r="Y147"/>
      <c r="Z147"/>
      <c r="AA147"/>
      <c r="AC147" s="88"/>
      <c r="AD147" s="88"/>
    </row>
    <row r="148" spans="1:30" hidden="1" x14ac:dyDescent="0.25">
      <c r="A148"/>
      <c r="B148"/>
      <c r="C148"/>
      <c r="D148"/>
      <c r="E148"/>
      <c r="F148"/>
      <c r="G148"/>
      <c r="H148" s="59"/>
      <c r="I148"/>
      <c r="J148"/>
      <c r="K148"/>
      <c r="L148"/>
      <c r="M148"/>
      <c r="N148"/>
      <c r="O148"/>
      <c r="P148"/>
      <c r="Q148"/>
      <c r="R148"/>
      <c r="S148"/>
      <c r="T148"/>
      <c r="U148"/>
      <c r="V148"/>
      <c r="W148"/>
      <c r="X148"/>
      <c r="Y148"/>
      <c r="Z148"/>
      <c r="AA148"/>
      <c r="AC148" s="88"/>
      <c r="AD148" s="88"/>
    </row>
    <row r="149" spans="1:30" hidden="1" x14ac:dyDescent="0.25">
      <c r="A149"/>
      <c r="B149"/>
      <c r="C149"/>
      <c r="D149"/>
      <c r="E149"/>
      <c r="F149"/>
      <c r="G149"/>
      <c r="H149" s="59"/>
      <c r="I149"/>
      <c r="J149"/>
      <c r="K149"/>
      <c r="L149"/>
      <c r="M149"/>
      <c r="N149"/>
      <c r="O149"/>
      <c r="P149"/>
      <c r="Q149"/>
      <c r="R149"/>
      <c r="S149"/>
      <c r="T149"/>
      <c r="U149"/>
      <c r="V149"/>
      <c r="W149"/>
      <c r="X149"/>
      <c r="Y149"/>
      <c r="Z149"/>
      <c r="AA149"/>
      <c r="AC149" s="88"/>
      <c r="AD149" s="88"/>
    </row>
    <row r="150" spans="1:30" hidden="1" x14ac:dyDescent="0.25">
      <c r="A150"/>
      <c r="B150"/>
      <c r="C150"/>
      <c r="D150"/>
      <c r="E150"/>
      <c r="F150"/>
      <c r="G150"/>
      <c r="H150" s="59"/>
      <c r="I150"/>
      <c r="J150"/>
      <c r="K150"/>
      <c r="L150"/>
      <c r="M150"/>
      <c r="N150"/>
      <c r="O150"/>
      <c r="P150"/>
      <c r="Q150"/>
      <c r="R150"/>
      <c r="S150"/>
      <c r="T150"/>
      <c r="U150"/>
      <c r="V150"/>
      <c r="W150"/>
      <c r="X150"/>
      <c r="Y150"/>
      <c r="Z150"/>
      <c r="AA150"/>
      <c r="AC150" s="88"/>
      <c r="AD150" s="88"/>
    </row>
    <row r="151" spans="1:30" hidden="1" x14ac:dyDescent="0.25">
      <c r="A151"/>
      <c r="B151"/>
      <c r="C151"/>
      <c r="D151"/>
      <c r="E151"/>
      <c r="F151"/>
      <c r="G151"/>
      <c r="H151" s="59"/>
      <c r="I151"/>
      <c r="J151"/>
      <c r="K151"/>
      <c r="L151"/>
      <c r="M151"/>
      <c r="N151"/>
      <c r="O151"/>
      <c r="P151"/>
      <c r="Q151"/>
      <c r="R151"/>
      <c r="S151"/>
      <c r="T151"/>
      <c r="U151"/>
      <c r="V151"/>
      <c r="W151"/>
      <c r="X151"/>
      <c r="Y151"/>
      <c r="Z151"/>
      <c r="AA151"/>
      <c r="AC151" s="88"/>
      <c r="AD151" s="88"/>
    </row>
    <row r="152" spans="1:30" hidden="1" x14ac:dyDescent="0.25">
      <c r="A152"/>
      <c r="B152"/>
      <c r="C152"/>
      <c r="D152"/>
      <c r="E152"/>
      <c r="F152"/>
      <c r="G152"/>
      <c r="H152" s="59"/>
      <c r="I152"/>
      <c r="J152"/>
      <c r="K152"/>
      <c r="L152"/>
      <c r="M152"/>
      <c r="N152"/>
      <c r="O152"/>
      <c r="P152"/>
      <c r="Q152"/>
      <c r="R152"/>
      <c r="S152"/>
      <c r="T152"/>
      <c r="U152"/>
      <c r="V152"/>
      <c r="W152"/>
      <c r="X152"/>
      <c r="Y152"/>
      <c r="Z152"/>
      <c r="AA152"/>
      <c r="AC152" s="88"/>
      <c r="AD152" s="88"/>
    </row>
    <row r="153" spans="1:30" hidden="1" x14ac:dyDescent="0.25">
      <c r="A153"/>
      <c r="B153"/>
      <c r="C153"/>
      <c r="D153"/>
      <c r="E153"/>
      <c r="F153"/>
      <c r="G153"/>
      <c r="H153" s="59"/>
      <c r="I153"/>
      <c r="J153"/>
      <c r="K153"/>
      <c r="L153"/>
      <c r="M153"/>
      <c r="N153"/>
      <c r="O153"/>
      <c r="P153"/>
      <c r="Q153"/>
      <c r="R153"/>
      <c r="S153"/>
      <c r="T153"/>
      <c r="U153"/>
      <c r="V153"/>
      <c r="W153"/>
      <c r="X153"/>
      <c r="Y153"/>
      <c r="Z153"/>
      <c r="AA153"/>
      <c r="AC153" s="88"/>
      <c r="AD153" s="88"/>
    </row>
    <row r="154" spans="1:30" hidden="1" x14ac:dyDescent="0.25">
      <c r="A154"/>
      <c r="B154"/>
      <c r="C154"/>
      <c r="D154"/>
      <c r="E154"/>
      <c r="F154"/>
      <c r="G154"/>
      <c r="H154" s="59"/>
      <c r="I154"/>
      <c r="J154"/>
      <c r="K154"/>
      <c r="L154"/>
      <c r="M154"/>
      <c r="N154"/>
      <c r="O154"/>
      <c r="P154"/>
      <c r="Q154"/>
      <c r="R154"/>
      <c r="S154"/>
      <c r="T154"/>
      <c r="U154"/>
      <c r="V154"/>
      <c r="W154"/>
      <c r="X154"/>
      <c r="Y154"/>
      <c r="Z154"/>
      <c r="AA154"/>
      <c r="AC154" s="88"/>
      <c r="AD154" s="88"/>
    </row>
    <row r="155" spans="1:30" hidden="1" x14ac:dyDescent="0.25">
      <c r="A155"/>
      <c r="B155"/>
      <c r="C155"/>
      <c r="D155"/>
      <c r="E155"/>
      <c r="F155"/>
      <c r="G155"/>
      <c r="H155" s="59"/>
      <c r="I155"/>
      <c r="J155"/>
      <c r="K155"/>
      <c r="L155"/>
      <c r="M155"/>
      <c r="N155"/>
      <c r="O155"/>
      <c r="P155"/>
      <c r="Q155"/>
      <c r="R155"/>
      <c r="S155"/>
      <c r="T155"/>
      <c r="U155"/>
      <c r="V155"/>
      <c r="W155"/>
      <c r="X155"/>
      <c r="Y155"/>
      <c r="Z155"/>
      <c r="AA155"/>
      <c r="AC155" s="88"/>
      <c r="AD155" s="88"/>
    </row>
    <row r="156" spans="1:30" hidden="1" x14ac:dyDescent="0.25">
      <c r="A156"/>
      <c r="B156"/>
      <c r="C156"/>
      <c r="D156"/>
      <c r="E156"/>
      <c r="F156"/>
      <c r="G156"/>
      <c r="H156" s="59"/>
      <c r="I156"/>
      <c r="J156"/>
      <c r="K156"/>
      <c r="L156"/>
      <c r="M156"/>
      <c r="N156"/>
      <c r="O156"/>
      <c r="P156"/>
      <c r="Q156"/>
      <c r="R156"/>
      <c r="S156"/>
      <c r="T156"/>
      <c r="U156"/>
      <c r="V156"/>
      <c r="W156"/>
      <c r="X156"/>
      <c r="Y156"/>
      <c r="Z156"/>
      <c r="AA156"/>
      <c r="AC156" s="88"/>
      <c r="AD156" s="88"/>
    </row>
    <row r="157" spans="1:30" hidden="1" x14ac:dyDescent="0.25">
      <c r="A157"/>
      <c r="B157"/>
      <c r="C157"/>
      <c r="D157"/>
      <c r="E157"/>
      <c r="F157"/>
      <c r="G157"/>
      <c r="H157" s="59"/>
      <c r="I157"/>
      <c r="J157"/>
      <c r="K157"/>
      <c r="L157"/>
      <c r="M157"/>
      <c r="N157"/>
      <c r="O157"/>
      <c r="P157"/>
      <c r="Q157"/>
      <c r="R157"/>
      <c r="S157"/>
      <c r="T157"/>
      <c r="U157"/>
      <c r="V157"/>
      <c r="W157"/>
      <c r="X157"/>
      <c r="Y157"/>
      <c r="Z157"/>
      <c r="AA157"/>
      <c r="AC157" s="88"/>
      <c r="AD157" s="88"/>
    </row>
    <row r="158" spans="1:30" hidden="1" x14ac:dyDescent="0.25">
      <c r="A158"/>
      <c r="B158"/>
      <c r="C158"/>
      <c r="D158"/>
      <c r="E158"/>
      <c r="F158"/>
      <c r="G158"/>
      <c r="H158" s="59"/>
      <c r="I158"/>
      <c r="J158"/>
      <c r="K158"/>
      <c r="L158"/>
      <c r="M158"/>
      <c r="N158"/>
      <c r="O158"/>
      <c r="P158"/>
      <c r="Q158"/>
      <c r="R158"/>
      <c r="S158"/>
      <c r="T158"/>
      <c r="U158"/>
      <c r="V158"/>
      <c r="W158"/>
      <c r="X158"/>
      <c r="Y158"/>
      <c r="Z158"/>
      <c r="AA158"/>
      <c r="AC158" s="88"/>
      <c r="AD158" s="88"/>
    </row>
    <row r="159" spans="1:30" hidden="1" x14ac:dyDescent="0.25">
      <c r="A159"/>
      <c r="B159"/>
      <c r="C159"/>
      <c r="D159"/>
      <c r="E159"/>
      <c r="F159"/>
      <c r="G159"/>
      <c r="H159" s="59"/>
      <c r="I159"/>
      <c r="J159"/>
      <c r="K159"/>
      <c r="L159"/>
      <c r="M159"/>
      <c r="N159"/>
      <c r="O159"/>
      <c r="P159"/>
      <c r="Q159"/>
      <c r="R159"/>
      <c r="S159"/>
      <c r="T159"/>
      <c r="U159"/>
      <c r="V159"/>
      <c r="W159"/>
      <c r="X159"/>
      <c r="Y159"/>
      <c r="Z159"/>
      <c r="AA159"/>
      <c r="AC159" s="88"/>
      <c r="AD159" s="88"/>
    </row>
    <row r="160" spans="1:30" hidden="1" x14ac:dyDescent="0.25">
      <c r="A160"/>
      <c r="B160"/>
      <c r="C160"/>
      <c r="D160"/>
      <c r="E160"/>
      <c r="F160"/>
      <c r="G160"/>
      <c r="H160" s="59"/>
      <c r="I160"/>
      <c r="J160"/>
      <c r="K160"/>
      <c r="L160"/>
      <c r="M160"/>
      <c r="N160"/>
      <c r="O160"/>
      <c r="P160"/>
      <c r="Q160"/>
      <c r="R160"/>
      <c r="S160"/>
      <c r="T160"/>
      <c r="U160"/>
      <c r="V160"/>
      <c r="W160"/>
      <c r="X160"/>
      <c r="Y160"/>
      <c r="Z160"/>
      <c r="AA160"/>
      <c r="AC160" s="88"/>
      <c r="AD160" s="88"/>
    </row>
    <row r="161" spans="1:30" hidden="1" x14ac:dyDescent="0.25">
      <c r="A161"/>
      <c r="B161"/>
      <c r="C161"/>
      <c r="D161"/>
      <c r="E161"/>
      <c r="F161"/>
      <c r="G161"/>
      <c r="H161" s="59"/>
      <c r="I161"/>
      <c r="J161"/>
      <c r="K161"/>
      <c r="L161"/>
      <c r="M161"/>
      <c r="N161"/>
      <c r="O161"/>
      <c r="P161"/>
      <c r="Q161"/>
      <c r="R161"/>
      <c r="S161"/>
      <c r="T161"/>
      <c r="U161"/>
      <c r="V161"/>
      <c r="W161"/>
      <c r="X161"/>
      <c r="Y161"/>
      <c r="Z161"/>
      <c r="AA161"/>
      <c r="AC161" s="88"/>
      <c r="AD161" s="88"/>
    </row>
    <row r="162" spans="1:30" hidden="1" x14ac:dyDescent="0.25">
      <c r="A162"/>
      <c r="B162"/>
      <c r="C162"/>
      <c r="D162"/>
      <c r="E162"/>
      <c r="F162"/>
      <c r="G162"/>
      <c r="H162" s="59"/>
      <c r="I162"/>
      <c r="J162"/>
      <c r="K162"/>
      <c r="L162"/>
      <c r="M162"/>
      <c r="N162"/>
      <c r="O162"/>
      <c r="P162"/>
      <c r="Q162"/>
      <c r="R162"/>
      <c r="S162"/>
      <c r="T162"/>
      <c r="U162"/>
      <c r="V162"/>
      <c r="W162"/>
      <c r="X162"/>
      <c r="Y162"/>
      <c r="Z162"/>
      <c r="AA162"/>
      <c r="AC162" s="88"/>
      <c r="AD162" s="88"/>
    </row>
    <row r="163" spans="1:30" hidden="1" x14ac:dyDescent="0.25">
      <c r="A163"/>
      <c r="B163"/>
      <c r="C163"/>
      <c r="D163"/>
      <c r="E163"/>
      <c r="F163"/>
      <c r="G163"/>
      <c r="H163" s="59"/>
      <c r="I163"/>
      <c r="J163"/>
      <c r="K163"/>
      <c r="L163"/>
      <c r="M163"/>
      <c r="N163"/>
      <c r="O163"/>
      <c r="P163"/>
      <c r="Q163"/>
      <c r="R163"/>
      <c r="S163"/>
      <c r="T163"/>
      <c r="U163"/>
      <c r="V163"/>
      <c r="W163"/>
      <c r="X163"/>
      <c r="Y163"/>
      <c r="Z163"/>
      <c r="AA163"/>
      <c r="AC163" s="88"/>
      <c r="AD163" s="88"/>
    </row>
    <row r="164" spans="1:30" hidden="1" x14ac:dyDescent="0.25">
      <c r="A164"/>
      <c r="B164"/>
      <c r="C164"/>
      <c r="D164"/>
      <c r="E164"/>
      <c r="F164"/>
      <c r="G164"/>
      <c r="H164" s="59"/>
      <c r="I164"/>
      <c r="J164"/>
      <c r="K164"/>
      <c r="L164"/>
      <c r="M164"/>
      <c r="N164"/>
      <c r="O164"/>
      <c r="P164"/>
      <c r="Q164"/>
      <c r="R164"/>
      <c r="S164"/>
      <c r="T164"/>
      <c r="U164"/>
      <c r="V164"/>
      <c r="W164"/>
      <c r="X164"/>
      <c r="Y164"/>
      <c r="Z164"/>
      <c r="AA164"/>
      <c r="AC164" s="88"/>
      <c r="AD164" s="88"/>
    </row>
    <row r="165" spans="1:30" hidden="1" x14ac:dyDescent="0.25">
      <c r="A165"/>
      <c r="B165"/>
      <c r="C165"/>
      <c r="D165"/>
      <c r="E165"/>
      <c r="F165"/>
      <c r="G165"/>
      <c r="H165" s="59"/>
      <c r="I165"/>
      <c r="J165"/>
      <c r="K165"/>
      <c r="L165"/>
      <c r="M165"/>
      <c r="N165"/>
      <c r="O165"/>
      <c r="P165"/>
      <c r="Q165"/>
      <c r="R165"/>
      <c r="S165"/>
      <c r="T165"/>
      <c r="U165"/>
      <c r="V165"/>
      <c r="W165"/>
      <c r="X165"/>
      <c r="Y165"/>
      <c r="Z165"/>
      <c r="AA165"/>
      <c r="AC165" s="88"/>
      <c r="AD165" s="88"/>
    </row>
    <row r="166" spans="1:30" hidden="1" x14ac:dyDescent="0.25">
      <c r="A166"/>
      <c r="B166"/>
      <c r="C166"/>
      <c r="D166"/>
      <c r="E166"/>
      <c r="F166"/>
      <c r="G166"/>
      <c r="H166" s="59"/>
      <c r="I166"/>
      <c r="J166"/>
      <c r="K166"/>
      <c r="L166"/>
      <c r="M166"/>
      <c r="N166"/>
      <c r="O166"/>
      <c r="P166"/>
      <c r="Q166"/>
      <c r="R166"/>
      <c r="S166"/>
      <c r="T166"/>
      <c r="U166"/>
      <c r="V166"/>
      <c r="W166"/>
      <c r="X166"/>
      <c r="Y166"/>
      <c r="Z166"/>
      <c r="AA166"/>
      <c r="AC166" s="88"/>
      <c r="AD166" s="88"/>
    </row>
    <row r="167" spans="1:30" hidden="1" x14ac:dyDescent="0.25">
      <c r="A167"/>
      <c r="B167"/>
      <c r="C167"/>
      <c r="D167"/>
      <c r="E167"/>
      <c r="F167"/>
      <c r="G167"/>
      <c r="H167" s="59"/>
      <c r="I167"/>
      <c r="J167"/>
      <c r="K167"/>
      <c r="L167"/>
      <c r="M167"/>
      <c r="N167"/>
      <c r="O167"/>
      <c r="P167"/>
      <c r="Q167"/>
      <c r="R167"/>
      <c r="S167"/>
      <c r="T167"/>
      <c r="U167"/>
      <c r="V167"/>
      <c r="W167"/>
      <c r="X167"/>
      <c r="Y167"/>
      <c r="Z167"/>
      <c r="AA167"/>
      <c r="AC167" s="88"/>
      <c r="AD167" s="88"/>
    </row>
    <row r="168" spans="1:30" hidden="1" x14ac:dyDescent="0.25">
      <c r="A168"/>
      <c r="B168"/>
      <c r="C168"/>
      <c r="D168"/>
      <c r="E168"/>
      <c r="F168"/>
      <c r="G168"/>
      <c r="H168" s="59"/>
      <c r="I168"/>
      <c r="J168"/>
      <c r="K168"/>
      <c r="L168"/>
      <c r="M168"/>
      <c r="N168"/>
      <c r="O168"/>
      <c r="P168"/>
      <c r="Q168"/>
      <c r="R168"/>
      <c r="S168"/>
      <c r="T168"/>
      <c r="U168"/>
      <c r="V168"/>
      <c r="W168"/>
      <c r="X168"/>
      <c r="Y168"/>
      <c r="Z168"/>
      <c r="AA168"/>
      <c r="AC168" s="88"/>
      <c r="AD168" s="88"/>
    </row>
    <row r="169" spans="1:30" hidden="1" x14ac:dyDescent="0.25">
      <c r="A169"/>
      <c r="B169"/>
      <c r="C169"/>
      <c r="D169"/>
      <c r="E169"/>
      <c r="F169"/>
      <c r="G169"/>
      <c r="H169" s="59"/>
      <c r="I169"/>
      <c r="J169"/>
      <c r="K169"/>
      <c r="L169"/>
      <c r="M169"/>
      <c r="N169"/>
      <c r="O169"/>
      <c r="P169"/>
      <c r="Q169"/>
      <c r="R169"/>
      <c r="S169"/>
      <c r="T169"/>
      <c r="U169"/>
      <c r="V169"/>
      <c r="W169"/>
      <c r="X169"/>
      <c r="Y169"/>
      <c r="Z169"/>
      <c r="AA169"/>
      <c r="AC169" s="88"/>
      <c r="AD169" s="88"/>
    </row>
    <row r="170" spans="1:30" hidden="1" x14ac:dyDescent="0.25">
      <c r="A170"/>
      <c r="B170"/>
      <c r="C170"/>
      <c r="D170"/>
      <c r="E170"/>
      <c r="F170"/>
      <c r="G170"/>
      <c r="H170" s="59"/>
      <c r="I170"/>
      <c r="J170"/>
      <c r="K170"/>
      <c r="L170"/>
      <c r="M170"/>
      <c r="N170"/>
      <c r="O170"/>
      <c r="P170"/>
      <c r="Q170"/>
      <c r="R170"/>
      <c r="S170"/>
      <c r="T170"/>
      <c r="U170"/>
      <c r="V170"/>
      <c r="W170"/>
      <c r="X170"/>
      <c r="Y170"/>
      <c r="Z170"/>
      <c r="AA170"/>
      <c r="AC170" s="88"/>
      <c r="AD170" s="88"/>
    </row>
    <row r="171" spans="1:30" hidden="1" x14ac:dyDescent="0.25">
      <c r="A171"/>
      <c r="B171"/>
      <c r="C171"/>
      <c r="D171"/>
      <c r="E171"/>
      <c r="F171"/>
      <c r="G171"/>
      <c r="H171" s="59"/>
      <c r="I171"/>
      <c r="J171"/>
      <c r="K171"/>
      <c r="L171"/>
      <c r="M171"/>
      <c r="N171"/>
      <c r="O171"/>
      <c r="P171"/>
      <c r="Q171"/>
      <c r="R171"/>
      <c r="S171"/>
      <c r="T171"/>
      <c r="U171"/>
      <c r="V171"/>
      <c r="W171"/>
      <c r="X171"/>
      <c r="Y171"/>
      <c r="Z171"/>
      <c r="AA171"/>
      <c r="AC171" s="88"/>
      <c r="AD171" s="88"/>
    </row>
    <row r="172" spans="1:30" hidden="1" x14ac:dyDescent="0.25">
      <c r="A172"/>
      <c r="B172"/>
      <c r="C172"/>
      <c r="D172"/>
      <c r="E172"/>
      <c r="F172"/>
      <c r="G172"/>
      <c r="H172" s="59"/>
      <c r="I172"/>
      <c r="J172"/>
      <c r="K172"/>
      <c r="L172"/>
      <c r="M172"/>
      <c r="N172"/>
      <c r="O172"/>
      <c r="P172"/>
      <c r="Q172"/>
      <c r="R172"/>
      <c r="S172"/>
      <c r="T172"/>
      <c r="U172"/>
      <c r="V172"/>
      <c r="W172"/>
      <c r="X172"/>
      <c r="Y172"/>
      <c r="Z172"/>
      <c r="AA172"/>
      <c r="AC172" s="88"/>
      <c r="AD172" s="88"/>
    </row>
    <row r="173" spans="1:30" hidden="1" x14ac:dyDescent="0.25">
      <c r="A173"/>
      <c r="B173"/>
      <c r="C173"/>
      <c r="D173"/>
      <c r="E173"/>
      <c r="F173"/>
      <c r="G173"/>
      <c r="H173" s="59"/>
      <c r="I173"/>
      <c r="J173"/>
      <c r="K173"/>
      <c r="L173"/>
      <c r="M173"/>
      <c r="N173"/>
      <c r="O173"/>
      <c r="P173"/>
      <c r="Q173"/>
      <c r="R173"/>
      <c r="S173"/>
      <c r="T173"/>
      <c r="U173"/>
      <c r="V173"/>
      <c r="W173"/>
      <c r="X173"/>
      <c r="Y173"/>
      <c r="Z173"/>
      <c r="AA173"/>
      <c r="AC173" s="88"/>
      <c r="AD173" s="88"/>
    </row>
    <row r="174" spans="1:30" hidden="1" x14ac:dyDescent="0.25">
      <c r="A174"/>
      <c r="B174"/>
      <c r="C174"/>
      <c r="D174"/>
      <c r="E174"/>
      <c r="F174"/>
      <c r="G174"/>
      <c r="H174" s="59"/>
      <c r="I174"/>
      <c r="J174"/>
      <c r="K174"/>
      <c r="L174"/>
      <c r="M174"/>
      <c r="N174"/>
      <c r="O174"/>
      <c r="P174"/>
      <c r="Q174"/>
      <c r="R174"/>
      <c r="S174"/>
      <c r="T174"/>
      <c r="U174"/>
      <c r="V174"/>
      <c r="W174"/>
      <c r="X174"/>
      <c r="Y174"/>
      <c r="Z174"/>
      <c r="AA174"/>
      <c r="AC174" s="88"/>
      <c r="AD174" s="88"/>
    </row>
    <row r="175" spans="1:30" hidden="1" x14ac:dyDescent="0.25">
      <c r="A175"/>
      <c r="B175"/>
      <c r="C175"/>
      <c r="D175"/>
      <c r="E175"/>
      <c r="F175"/>
      <c r="G175"/>
      <c r="H175" s="59"/>
      <c r="I175"/>
      <c r="J175"/>
      <c r="K175"/>
      <c r="L175"/>
      <c r="M175"/>
      <c r="N175"/>
      <c r="O175"/>
      <c r="P175"/>
      <c r="Q175"/>
      <c r="R175"/>
      <c r="S175"/>
      <c r="T175"/>
      <c r="U175"/>
      <c r="V175"/>
      <c r="W175"/>
      <c r="X175"/>
      <c r="Y175"/>
      <c r="Z175"/>
      <c r="AA175"/>
      <c r="AC175" s="88"/>
      <c r="AD175" s="88"/>
    </row>
    <row r="176" spans="1:30" hidden="1" x14ac:dyDescent="0.25">
      <c r="A176"/>
      <c r="B176"/>
      <c r="C176"/>
      <c r="D176"/>
      <c r="E176"/>
      <c r="F176"/>
      <c r="G176"/>
      <c r="H176" s="59"/>
      <c r="I176"/>
      <c r="J176"/>
      <c r="K176"/>
      <c r="L176"/>
      <c r="M176"/>
      <c r="N176"/>
      <c r="O176"/>
      <c r="P176"/>
      <c r="Q176"/>
      <c r="R176"/>
      <c r="S176"/>
      <c r="T176"/>
      <c r="U176"/>
      <c r="V176"/>
      <c r="W176"/>
      <c r="X176"/>
      <c r="Y176"/>
      <c r="Z176"/>
      <c r="AA176"/>
      <c r="AC176" s="88"/>
      <c r="AD176" s="88"/>
    </row>
    <row r="177" spans="1:30" hidden="1" x14ac:dyDescent="0.25">
      <c r="A177"/>
      <c r="B177"/>
      <c r="C177"/>
      <c r="D177"/>
      <c r="E177"/>
      <c r="F177"/>
      <c r="G177"/>
      <c r="H177" s="59"/>
      <c r="I177"/>
      <c r="J177"/>
      <c r="K177"/>
      <c r="L177"/>
      <c r="M177"/>
      <c r="N177"/>
      <c r="O177"/>
      <c r="P177"/>
      <c r="Q177"/>
      <c r="R177"/>
      <c r="S177"/>
      <c r="T177"/>
      <c r="U177"/>
      <c r="V177"/>
      <c r="W177"/>
      <c r="X177"/>
      <c r="Y177"/>
      <c r="Z177"/>
      <c r="AA177"/>
      <c r="AC177" s="88"/>
      <c r="AD177" s="88"/>
    </row>
    <row r="178" spans="1:30" hidden="1" x14ac:dyDescent="0.25">
      <c r="A178"/>
      <c r="B178"/>
      <c r="C178"/>
      <c r="D178"/>
      <c r="E178"/>
      <c r="F178"/>
      <c r="G178"/>
      <c r="H178" s="59"/>
      <c r="I178"/>
      <c r="J178"/>
      <c r="K178"/>
      <c r="L178"/>
      <c r="M178"/>
      <c r="N178"/>
      <c r="O178"/>
      <c r="P178"/>
      <c r="Q178"/>
      <c r="R178"/>
      <c r="S178"/>
      <c r="T178"/>
      <c r="U178"/>
      <c r="V178"/>
      <c r="W178"/>
      <c r="X178"/>
      <c r="Y178"/>
      <c r="Z178"/>
      <c r="AA178"/>
      <c r="AC178" s="88"/>
      <c r="AD178" s="88"/>
    </row>
    <row r="179" spans="1:30" hidden="1" x14ac:dyDescent="0.25">
      <c r="A179"/>
      <c r="B179"/>
      <c r="C179"/>
      <c r="D179"/>
      <c r="E179"/>
      <c r="F179"/>
      <c r="G179"/>
      <c r="H179" s="59"/>
      <c r="I179"/>
      <c r="J179"/>
      <c r="K179"/>
      <c r="L179"/>
      <c r="M179"/>
      <c r="N179"/>
      <c r="O179"/>
      <c r="P179"/>
      <c r="Q179"/>
      <c r="R179"/>
      <c r="S179"/>
      <c r="T179"/>
      <c r="U179"/>
      <c r="V179"/>
      <c r="W179"/>
      <c r="X179"/>
      <c r="Y179"/>
      <c r="Z179"/>
      <c r="AA179"/>
      <c r="AC179" s="88"/>
      <c r="AD179" s="88"/>
    </row>
    <row r="180" spans="1:30" hidden="1" x14ac:dyDescent="0.25">
      <c r="A180"/>
      <c r="B180"/>
      <c r="C180"/>
      <c r="D180"/>
      <c r="E180"/>
      <c r="F180"/>
      <c r="G180"/>
      <c r="H180" s="59"/>
      <c r="I180"/>
      <c r="J180"/>
      <c r="K180"/>
      <c r="L180"/>
      <c r="M180"/>
      <c r="N180"/>
      <c r="O180"/>
      <c r="P180"/>
      <c r="Q180"/>
      <c r="R180"/>
      <c r="S180"/>
      <c r="T180"/>
      <c r="U180"/>
      <c r="V180"/>
      <c r="W180"/>
      <c r="X180"/>
      <c r="Y180"/>
      <c r="Z180"/>
      <c r="AA180"/>
      <c r="AC180" s="88"/>
      <c r="AD180" s="88"/>
    </row>
    <row r="181" spans="1:30" hidden="1" x14ac:dyDescent="0.25">
      <c r="A181"/>
      <c r="B181"/>
      <c r="C181"/>
      <c r="D181"/>
      <c r="E181"/>
      <c r="F181"/>
      <c r="G181"/>
      <c r="H181" s="59"/>
      <c r="I181"/>
      <c r="J181"/>
      <c r="K181"/>
      <c r="L181"/>
      <c r="M181"/>
      <c r="N181"/>
      <c r="O181"/>
      <c r="P181"/>
      <c r="Q181"/>
      <c r="R181"/>
      <c r="S181"/>
      <c r="T181"/>
      <c r="U181"/>
      <c r="V181"/>
      <c r="W181"/>
      <c r="X181"/>
      <c r="Y181"/>
      <c r="Z181"/>
      <c r="AA181"/>
      <c r="AC181" s="88"/>
      <c r="AD181" s="88"/>
    </row>
    <row r="182" spans="1:30" hidden="1" x14ac:dyDescent="0.25">
      <c r="A182"/>
      <c r="B182"/>
      <c r="C182"/>
      <c r="D182"/>
      <c r="E182"/>
      <c r="F182"/>
      <c r="G182"/>
      <c r="H182" s="59"/>
      <c r="I182"/>
      <c r="J182"/>
      <c r="K182"/>
      <c r="L182"/>
      <c r="M182"/>
      <c r="N182"/>
      <c r="O182"/>
      <c r="P182"/>
      <c r="Q182"/>
      <c r="R182"/>
      <c r="S182"/>
      <c r="T182"/>
      <c r="U182"/>
      <c r="V182"/>
      <c r="W182"/>
      <c r="X182"/>
      <c r="Y182"/>
      <c r="Z182"/>
      <c r="AA182"/>
      <c r="AC182" s="88"/>
      <c r="AD182" s="88"/>
    </row>
    <row r="183" spans="1:30" hidden="1" x14ac:dyDescent="0.25">
      <c r="A183"/>
      <c r="B183"/>
      <c r="C183"/>
      <c r="D183"/>
      <c r="E183"/>
      <c r="F183"/>
      <c r="G183"/>
      <c r="H183" s="59"/>
      <c r="I183"/>
      <c r="J183"/>
      <c r="K183"/>
      <c r="L183"/>
      <c r="M183"/>
      <c r="N183"/>
      <c r="O183"/>
      <c r="P183"/>
      <c r="Q183"/>
      <c r="R183"/>
      <c r="S183"/>
      <c r="T183"/>
      <c r="U183"/>
      <c r="V183"/>
      <c r="W183"/>
      <c r="X183"/>
      <c r="Y183"/>
      <c r="Z183"/>
      <c r="AA183"/>
      <c r="AC183" s="88"/>
      <c r="AD183" s="88"/>
    </row>
    <row r="184" spans="1:30" hidden="1" x14ac:dyDescent="0.25">
      <c r="A184"/>
      <c r="B184"/>
      <c r="C184"/>
      <c r="D184"/>
      <c r="E184"/>
      <c r="F184"/>
      <c r="G184"/>
      <c r="H184" s="59"/>
      <c r="I184"/>
      <c r="J184"/>
      <c r="K184"/>
      <c r="L184"/>
      <c r="M184"/>
      <c r="N184"/>
      <c r="O184"/>
      <c r="P184"/>
      <c r="Q184"/>
      <c r="R184"/>
      <c r="S184"/>
      <c r="T184"/>
      <c r="U184"/>
      <c r="V184"/>
      <c r="W184"/>
      <c r="X184"/>
      <c r="Y184"/>
      <c r="Z184"/>
      <c r="AA184"/>
      <c r="AC184" s="88"/>
      <c r="AD184" s="88"/>
    </row>
    <row r="185" spans="1:30" hidden="1" x14ac:dyDescent="0.25">
      <c r="A185"/>
      <c r="B185"/>
      <c r="C185"/>
      <c r="D185"/>
      <c r="E185"/>
      <c r="F185"/>
      <c r="G185"/>
      <c r="H185" s="59"/>
      <c r="I185"/>
      <c r="J185"/>
      <c r="K185"/>
      <c r="L185"/>
      <c r="M185"/>
      <c r="N185"/>
      <c r="O185"/>
      <c r="P185"/>
      <c r="Q185"/>
      <c r="R185"/>
      <c r="S185"/>
      <c r="T185"/>
      <c r="U185"/>
      <c r="V185"/>
      <c r="W185"/>
      <c r="X185"/>
      <c r="Y185"/>
      <c r="Z185"/>
      <c r="AA185"/>
      <c r="AC185" s="88"/>
      <c r="AD185" s="88"/>
    </row>
    <row r="186" spans="1:30" hidden="1" x14ac:dyDescent="0.25">
      <c r="A186"/>
      <c r="B186"/>
      <c r="C186"/>
      <c r="D186"/>
      <c r="E186"/>
      <c r="F186"/>
      <c r="G186"/>
      <c r="H186" s="59"/>
      <c r="I186"/>
      <c r="J186"/>
      <c r="K186"/>
      <c r="L186"/>
      <c r="M186"/>
      <c r="N186"/>
      <c r="O186"/>
      <c r="P186"/>
      <c r="Q186"/>
      <c r="R186"/>
      <c r="S186"/>
      <c r="T186"/>
      <c r="U186"/>
      <c r="V186"/>
      <c r="W186"/>
      <c r="X186"/>
      <c r="Y186"/>
      <c r="Z186"/>
      <c r="AA186"/>
      <c r="AC186" s="88"/>
      <c r="AD186" s="88"/>
    </row>
    <row r="187" spans="1:30" hidden="1" x14ac:dyDescent="0.25">
      <c r="A187"/>
      <c r="B187"/>
      <c r="C187"/>
      <c r="D187"/>
      <c r="E187"/>
      <c r="F187"/>
      <c r="G187"/>
      <c r="H187" s="59"/>
      <c r="I187"/>
      <c r="J187"/>
      <c r="K187"/>
      <c r="L187"/>
      <c r="M187"/>
      <c r="N187"/>
      <c r="O187"/>
      <c r="P187"/>
      <c r="Q187"/>
      <c r="R187"/>
      <c r="S187"/>
      <c r="T187"/>
      <c r="U187"/>
      <c r="V187"/>
      <c r="W187"/>
      <c r="X187"/>
      <c r="Y187"/>
      <c r="Z187"/>
      <c r="AA187"/>
      <c r="AC187" s="88"/>
      <c r="AD187" s="88"/>
    </row>
    <row r="188" spans="1:30" hidden="1" x14ac:dyDescent="0.25">
      <c r="A188"/>
      <c r="B188"/>
      <c r="C188"/>
      <c r="D188"/>
      <c r="E188"/>
      <c r="F188"/>
      <c r="G188"/>
      <c r="H188" s="59"/>
      <c r="I188"/>
      <c r="J188"/>
      <c r="K188"/>
      <c r="L188"/>
      <c r="M188"/>
      <c r="N188"/>
      <c r="O188"/>
      <c r="P188"/>
      <c r="Q188"/>
      <c r="R188"/>
      <c r="S188"/>
      <c r="T188"/>
      <c r="U188"/>
      <c r="V188"/>
      <c r="W188"/>
      <c r="X188"/>
      <c r="Y188"/>
      <c r="Z188"/>
      <c r="AA188"/>
      <c r="AC188" s="88"/>
      <c r="AD188" s="88"/>
    </row>
    <row r="189" spans="1:30" hidden="1" x14ac:dyDescent="0.25">
      <c r="A189"/>
      <c r="B189"/>
      <c r="C189"/>
      <c r="D189"/>
      <c r="E189"/>
      <c r="F189"/>
      <c r="G189"/>
      <c r="H189" s="59"/>
      <c r="I189"/>
      <c r="J189"/>
      <c r="K189"/>
      <c r="L189"/>
      <c r="M189"/>
      <c r="N189"/>
      <c r="O189"/>
      <c r="P189"/>
      <c r="Q189"/>
      <c r="R189"/>
      <c r="S189"/>
      <c r="T189"/>
      <c r="U189"/>
      <c r="V189"/>
      <c r="W189"/>
      <c r="X189"/>
      <c r="Y189"/>
      <c r="Z189"/>
      <c r="AA189"/>
      <c r="AC189" s="88"/>
      <c r="AD189" s="88"/>
    </row>
    <row r="190" spans="1:30" hidden="1" x14ac:dyDescent="0.25">
      <c r="A190"/>
      <c r="B190"/>
      <c r="C190"/>
      <c r="D190"/>
      <c r="E190"/>
      <c r="F190"/>
      <c r="G190"/>
      <c r="H190" s="59"/>
      <c r="I190"/>
      <c r="J190"/>
      <c r="K190"/>
      <c r="L190"/>
      <c r="M190"/>
      <c r="N190"/>
      <c r="O190"/>
      <c r="P190"/>
      <c r="Q190"/>
      <c r="R190"/>
      <c r="S190"/>
      <c r="T190"/>
      <c r="U190"/>
      <c r="V190"/>
      <c r="W190"/>
      <c r="X190"/>
      <c r="Y190"/>
      <c r="Z190"/>
      <c r="AA190"/>
      <c r="AC190" s="88"/>
      <c r="AD190" s="88"/>
    </row>
    <row r="191" spans="1:30" hidden="1" x14ac:dyDescent="0.25">
      <c r="A191"/>
      <c r="B191"/>
      <c r="C191"/>
      <c r="D191"/>
      <c r="E191"/>
      <c r="F191"/>
      <c r="G191"/>
      <c r="H191" s="59"/>
      <c r="I191"/>
      <c r="J191"/>
      <c r="K191"/>
      <c r="L191"/>
      <c r="M191"/>
      <c r="N191"/>
      <c r="O191"/>
      <c r="P191"/>
      <c r="Q191"/>
      <c r="R191"/>
      <c r="S191"/>
      <c r="T191"/>
      <c r="U191"/>
      <c r="V191"/>
      <c r="W191"/>
      <c r="X191"/>
      <c r="Y191"/>
      <c r="Z191"/>
      <c r="AA191"/>
      <c r="AC191" s="88"/>
      <c r="AD191" s="88"/>
    </row>
    <row r="192" spans="1:30" hidden="1" x14ac:dyDescent="0.25">
      <c r="A192"/>
      <c r="B192"/>
      <c r="C192"/>
      <c r="D192"/>
      <c r="E192"/>
      <c r="F192"/>
      <c r="G192"/>
      <c r="H192" s="59"/>
      <c r="I192"/>
      <c r="J192"/>
      <c r="K192"/>
      <c r="L192"/>
      <c r="M192"/>
      <c r="N192"/>
      <c r="O192"/>
      <c r="P192"/>
      <c r="Q192"/>
      <c r="R192"/>
      <c r="S192"/>
      <c r="T192"/>
      <c r="U192"/>
      <c r="V192"/>
      <c r="W192"/>
      <c r="X192"/>
      <c r="Y192"/>
      <c r="Z192"/>
      <c r="AA192"/>
      <c r="AC192" s="88"/>
      <c r="AD192" s="88"/>
    </row>
    <row r="193" spans="1:30" hidden="1" x14ac:dyDescent="0.25">
      <c r="A193"/>
      <c r="B193"/>
      <c r="C193"/>
      <c r="D193"/>
      <c r="E193"/>
      <c r="F193"/>
      <c r="G193"/>
      <c r="H193" s="59"/>
      <c r="I193"/>
      <c r="J193"/>
      <c r="K193"/>
      <c r="L193"/>
      <c r="M193"/>
      <c r="N193"/>
      <c r="O193"/>
      <c r="P193"/>
      <c r="Q193"/>
      <c r="R193"/>
      <c r="S193"/>
      <c r="T193"/>
      <c r="U193"/>
      <c r="V193"/>
      <c r="W193"/>
      <c r="X193"/>
      <c r="Y193"/>
      <c r="Z193"/>
      <c r="AA193"/>
      <c r="AC193" s="88"/>
      <c r="AD193" s="88"/>
    </row>
    <row r="194" spans="1:30" hidden="1" x14ac:dyDescent="0.25">
      <c r="A194"/>
      <c r="B194"/>
      <c r="C194"/>
      <c r="D194"/>
      <c r="E194"/>
      <c r="F194"/>
      <c r="G194"/>
      <c r="H194" s="59"/>
      <c r="I194"/>
      <c r="J194"/>
      <c r="K194"/>
      <c r="L194"/>
      <c r="M194"/>
      <c r="N194"/>
      <c r="O194"/>
      <c r="P194"/>
      <c r="Q194"/>
      <c r="R194"/>
      <c r="S194"/>
      <c r="T194"/>
      <c r="U194"/>
      <c r="V194"/>
      <c r="W194"/>
      <c r="X194"/>
      <c r="Y194"/>
      <c r="Z194"/>
      <c r="AA194"/>
      <c r="AC194" s="88"/>
      <c r="AD194" s="88"/>
    </row>
    <row r="195" spans="1:30" hidden="1" x14ac:dyDescent="0.25">
      <c r="A195"/>
      <c r="B195"/>
      <c r="C195"/>
      <c r="D195"/>
      <c r="E195"/>
      <c r="F195"/>
      <c r="G195"/>
      <c r="H195" s="59"/>
      <c r="I195"/>
      <c r="J195"/>
      <c r="K195"/>
      <c r="L195"/>
      <c r="M195"/>
      <c r="N195"/>
      <c r="O195"/>
      <c r="P195"/>
      <c r="Q195"/>
      <c r="R195"/>
      <c r="S195"/>
      <c r="T195"/>
      <c r="U195"/>
      <c r="V195"/>
      <c r="W195"/>
      <c r="X195"/>
      <c r="Y195"/>
      <c r="Z195"/>
      <c r="AA195"/>
      <c r="AC195" s="88"/>
      <c r="AD195" s="88"/>
    </row>
    <row r="196" spans="1:30" hidden="1" x14ac:dyDescent="0.25">
      <c r="A196"/>
      <c r="B196"/>
      <c r="C196"/>
      <c r="D196"/>
      <c r="E196"/>
      <c r="F196"/>
      <c r="G196"/>
      <c r="H196" s="59"/>
      <c r="I196"/>
      <c r="J196"/>
      <c r="K196"/>
      <c r="L196"/>
      <c r="M196"/>
      <c r="N196"/>
      <c r="O196"/>
      <c r="P196"/>
      <c r="Q196"/>
      <c r="R196"/>
      <c r="S196"/>
      <c r="T196"/>
      <c r="U196"/>
      <c r="V196"/>
      <c r="W196"/>
      <c r="X196"/>
      <c r="Y196"/>
      <c r="Z196"/>
      <c r="AA196"/>
      <c r="AC196" s="88"/>
      <c r="AD196" s="88"/>
    </row>
    <row r="197" spans="1:30" hidden="1" x14ac:dyDescent="0.25">
      <c r="A197"/>
      <c r="B197"/>
      <c r="C197"/>
      <c r="D197"/>
      <c r="E197"/>
      <c r="F197"/>
      <c r="G197"/>
      <c r="H197" s="59"/>
      <c r="I197"/>
      <c r="J197"/>
      <c r="K197"/>
      <c r="L197"/>
      <c r="M197"/>
      <c r="N197"/>
      <c r="O197"/>
      <c r="P197"/>
      <c r="Q197"/>
      <c r="R197"/>
      <c r="S197"/>
      <c r="T197"/>
      <c r="U197"/>
      <c r="V197"/>
      <c r="W197"/>
      <c r="X197"/>
      <c r="Y197"/>
      <c r="Z197"/>
      <c r="AA197"/>
      <c r="AC197" s="88"/>
      <c r="AD197" s="88"/>
    </row>
    <row r="198" spans="1:30" hidden="1" x14ac:dyDescent="0.25">
      <c r="A198"/>
      <c r="B198"/>
      <c r="C198"/>
      <c r="D198"/>
      <c r="E198"/>
      <c r="F198"/>
      <c r="G198"/>
      <c r="H198" s="59"/>
      <c r="I198"/>
      <c r="J198"/>
      <c r="K198"/>
      <c r="L198"/>
      <c r="M198"/>
      <c r="N198"/>
      <c r="O198"/>
      <c r="P198"/>
      <c r="Q198"/>
      <c r="R198"/>
      <c r="S198"/>
      <c r="T198"/>
      <c r="U198"/>
      <c r="V198"/>
      <c r="W198"/>
      <c r="X198"/>
      <c r="Y198"/>
      <c r="Z198"/>
      <c r="AA198"/>
      <c r="AC198" s="88"/>
      <c r="AD198" s="88"/>
    </row>
    <row r="199" spans="1:30" hidden="1" x14ac:dyDescent="0.25">
      <c r="A199"/>
      <c r="B199"/>
      <c r="C199"/>
      <c r="D199"/>
      <c r="E199"/>
      <c r="F199"/>
      <c r="G199"/>
      <c r="H199" s="59"/>
      <c r="I199"/>
      <c r="J199"/>
      <c r="K199"/>
      <c r="L199"/>
      <c r="M199"/>
      <c r="N199"/>
      <c r="O199"/>
      <c r="P199"/>
      <c r="Q199"/>
      <c r="R199"/>
      <c r="S199"/>
      <c r="T199"/>
      <c r="U199"/>
      <c r="V199"/>
      <c r="W199"/>
      <c r="X199"/>
      <c r="Y199"/>
      <c r="Z199"/>
      <c r="AA199"/>
      <c r="AC199" s="88"/>
      <c r="AD199" s="88"/>
    </row>
    <row r="200" spans="1:30" hidden="1" x14ac:dyDescent="0.25">
      <c r="A200"/>
      <c r="B200"/>
      <c r="C200"/>
      <c r="D200"/>
      <c r="E200"/>
      <c r="F200"/>
      <c r="G200"/>
      <c r="H200" s="59"/>
      <c r="I200"/>
      <c r="J200"/>
      <c r="K200"/>
      <c r="L200"/>
      <c r="M200"/>
      <c r="N200"/>
      <c r="O200"/>
      <c r="P200"/>
      <c r="Q200"/>
      <c r="R200"/>
      <c r="S200"/>
      <c r="T200"/>
      <c r="U200"/>
      <c r="V200"/>
      <c r="W200"/>
      <c r="X200"/>
      <c r="Y200"/>
      <c r="Z200"/>
      <c r="AA200"/>
      <c r="AC200" s="88"/>
      <c r="AD200" s="88"/>
    </row>
    <row r="201" spans="1:30" hidden="1" x14ac:dyDescent="0.25">
      <c r="A201"/>
      <c r="B201"/>
      <c r="C201"/>
      <c r="D201"/>
      <c r="E201"/>
      <c r="F201"/>
      <c r="G201"/>
      <c r="H201" s="59"/>
      <c r="I201"/>
      <c r="J201"/>
      <c r="K201"/>
      <c r="L201"/>
      <c r="M201"/>
      <c r="N201"/>
      <c r="O201"/>
      <c r="P201"/>
      <c r="Q201"/>
      <c r="R201"/>
      <c r="S201"/>
      <c r="T201"/>
      <c r="U201"/>
      <c r="V201"/>
      <c r="W201"/>
      <c r="X201"/>
      <c r="Y201"/>
      <c r="Z201"/>
      <c r="AA201"/>
      <c r="AC201" s="88"/>
      <c r="AD201" s="88"/>
    </row>
    <row r="202" spans="1:30" hidden="1" x14ac:dyDescent="0.25">
      <c r="A202"/>
      <c r="B202"/>
      <c r="C202"/>
      <c r="D202"/>
      <c r="E202"/>
      <c r="F202"/>
      <c r="G202"/>
      <c r="H202" s="59"/>
      <c r="I202"/>
      <c r="J202"/>
      <c r="K202"/>
      <c r="L202"/>
      <c r="M202"/>
      <c r="N202"/>
      <c r="O202"/>
      <c r="P202"/>
      <c r="Q202"/>
      <c r="R202"/>
      <c r="S202"/>
      <c r="T202"/>
      <c r="U202"/>
      <c r="V202"/>
      <c r="W202"/>
      <c r="X202"/>
      <c r="Y202"/>
      <c r="Z202"/>
      <c r="AA202"/>
      <c r="AC202" s="88"/>
      <c r="AD202" s="88"/>
    </row>
    <row r="203" spans="1:30" hidden="1" x14ac:dyDescent="0.25">
      <c r="A203"/>
      <c r="B203"/>
      <c r="C203"/>
      <c r="D203"/>
      <c r="E203"/>
      <c r="F203"/>
      <c r="G203"/>
      <c r="H203" s="59"/>
      <c r="I203"/>
      <c r="J203"/>
      <c r="K203"/>
      <c r="L203"/>
      <c r="M203"/>
      <c r="N203"/>
      <c r="O203"/>
      <c r="P203"/>
      <c r="Q203"/>
      <c r="R203"/>
      <c r="S203"/>
      <c r="T203"/>
      <c r="U203"/>
      <c r="V203"/>
      <c r="W203"/>
      <c r="X203"/>
      <c r="Y203"/>
      <c r="Z203"/>
      <c r="AA203"/>
      <c r="AC203" s="88"/>
      <c r="AD203" s="88"/>
    </row>
    <row r="204" spans="1:30" hidden="1" x14ac:dyDescent="0.25">
      <c r="A204"/>
      <c r="B204"/>
      <c r="C204"/>
      <c r="D204"/>
      <c r="E204"/>
      <c r="F204"/>
      <c r="G204"/>
      <c r="H204" s="59"/>
      <c r="I204"/>
      <c r="J204"/>
      <c r="K204"/>
      <c r="L204"/>
      <c r="M204"/>
      <c r="N204"/>
      <c r="O204"/>
      <c r="P204"/>
      <c r="Q204"/>
      <c r="R204"/>
      <c r="S204"/>
      <c r="T204"/>
      <c r="U204"/>
      <c r="V204"/>
      <c r="W204"/>
      <c r="X204"/>
      <c r="Y204"/>
      <c r="Z204"/>
      <c r="AA204"/>
      <c r="AC204" s="88"/>
      <c r="AD204" s="88"/>
    </row>
    <row r="205" spans="1:30" hidden="1" x14ac:dyDescent="0.25">
      <c r="A205"/>
      <c r="B205"/>
      <c r="C205"/>
      <c r="D205"/>
      <c r="E205"/>
      <c r="F205"/>
      <c r="G205"/>
      <c r="H205" s="59"/>
      <c r="I205"/>
      <c r="J205"/>
      <c r="K205"/>
      <c r="L205"/>
      <c r="M205"/>
      <c r="N205"/>
      <c r="O205"/>
      <c r="P205"/>
      <c r="Q205"/>
      <c r="R205"/>
      <c r="S205"/>
      <c r="T205"/>
      <c r="U205"/>
      <c r="V205"/>
      <c r="W205"/>
      <c r="X205"/>
      <c r="Y205"/>
      <c r="Z205"/>
      <c r="AA205"/>
      <c r="AC205" s="88"/>
      <c r="AD205" s="88"/>
    </row>
    <row r="206" spans="1:30" hidden="1" x14ac:dyDescent="0.25">
      <c r="A206"/>
      <c r="B206"/>
      <c r="C206"/>
      <c r="D206"/>
      <c r="E206"/>
      <c r="F206"/>
      <c r="G206"/>
      <c r="H206" s="59"/>
      <c r="I206"/>
      <c r="J206"/>
      <c r="K206"/>
      <c r="L206"/>
      <c r="M206"/>
      <c r="N206"/>
      <c r="O206"/>
      <c r="P206"/>
      <c r="Q206"/>
      <c r="R206"/>
      <c r="S206"/>
      <c r="T206"/>
      <c r="U206"/>
      <c r="V206"/>
      <c r="W206"/>
      <c r="X206"/>
      <c r="Y206"/>
      <c r="Z206"/>
      <c r="AA206"/>
      <c r="AC206" s="88"/>
      <c r="AD206" s="88"/>
    </row>
    <row r="207" spans="1:30" hidden="1" x14ac:dyDescent="0.25">
      <c r="A207"/>
      <c r="B207"/>
      <c r="C207"/>
      <c r="D207"/>
      <c r="E207"/>
      <c r="F207"/>
      <c r="G207"/>
      <c r="H207" s="59"/>
      <c r="I207"/>
      <c r="J207"/>
      <c r="K207"/>
      <c r="L207"/>
      <c r="M207"/>
      <c r="N207"/>
      <c r="O207"/>
      <c r="P207"/>
      <c r="Q207"/>
      <c r="R207"/>
      <c r="S207"/>
      <c r="T207"/>
      <c r="U207"/>
      <c r="V207"/>
      <c r="W207"/>
      <c r="X207"/>
      <c r="Y207"/>
      <c r="Z207"/>
      <c r="AA207"/>
      <c r="AC207" s="88"/>
      <c r="AD207" s="88"/>
    </row>
    <row r="208" spans="1:30" hidden="1" x14ac:dyDescent="0.25">
      <c r="A208"/>
      <c r="B208"/>
      <c r="C208"/>
      <c r="D208"/>
      <c r="E208"/>
      <c r="F208"/>
      <c r="G208"/>
      <c r="H208" s="59"/>
      <c r="I208"/>
      <c r="J208"/>
      <c r="K208"/>
      <c r="L208"/>
      <c r="M208"/>
      <c r="N208"/>
      <c r="O208"/>
      <c r="P208"/>
      <c r="Q208"/>
      <c r="R208"/>
      <c r="S208"/>
      <c r="T208"/>
      <c r="U208"/>
      <c r="V208"/>
      <c r="W208"/>
      <c r="X208"/>
      <c r="Y208"/>
      <c r="Z208"/>
      <c r="AA208"/>
      <c r="AC208" s="88"/>
      <c r="AD208" s="88"/>
    </row>
    <row r="209" spans="1:30" hidden="1" x14ac:dyDescent="0.25">
      <c r="A209"/>
      <c r="B209"/>
      <c r="C209"/>
      <c r="D209"/>
      <c r="E209"/>
      <c r="F209"/>
      <c r="G209"/>
      <c r="H209" s="59"/>
      <c r="I209"/>
      <c r="J209"/>
      <c r="K209"/>
      <c r="L209"/>
      <c r="M209"/>
      <c r="N209"/>
      <c r="O209"/>
      <c r="P209"/>
      <c r="Q209"/>
      <c r="R209"/>
      <c r="S209"/>
      <c r="T209"/>
      <c r="U209"/>
      <c r="V209"/>
      <c r="W209"/>
      <c r="X209"/>
      <c r="Y209"/>
      <c r="Z209"/>
      <c r="AA209"/>
      <c r="AC209" s="88"/>
      <c r="AD209" s="88"/>
    </row>
    <row r="210" spans="1:30" hidden="1" x14ac:dyDescent="0.25">
      <c r="A210"/>
      <c r="B210"/>
      <c r="C210"/>
      <c r="D210"/>
      <c r="E210"/>
      <c r="F210"/>
      <c r="G210"/>
      <c r="H210" s="59"/>
      <c r="I210"/>
      <c r="J210"/>
      <c r="K210"/>
      <c r="L210"/>
      <c r="M210"/>
      <c r="N210"/>
      <c r="O210"/>
      <c r="P210"/>
      <c r="Q210"/>
      <c r="R210"/>
      <c r="S210"/>
      <c r="T210"/>
      <c r="U210"/>
      <c r="V210"/>
      <c r="W210"/>
      <c r="X210"/>
      <c r="Y210"/>
      <c r="Z210"/>
      <c r="AA210"/>
      <c r="AC210" s="88"/>
      <c r="AD210" s="88"/>
    </row>
    <row r="211" spans="1:30" hidden="1" x14ac:dyDescent="0.25">
      <c r="A211"/>
      <c r="B211"/>
      <c r="C211"/>
      <c r="D211"/>
      <c r="E211"/>
      <c r="F211"/>
      <c r="G211"/>
      <c r="H211" s="59"/>
      <c r="I211"/>
      <c r="J211"/>
      <c r="K211"/>
      <c r="L211"/>
      <c r="M211"/>
      <c r="N211"/>
      <c r="O211"/>
      <c r="P211"/>
      <c r="Q211"/>
      <c r="R211"/>
      <c r="S211"/>
      <c r="T211"/>
      <c r="U211"/>
      <c r="V211"/>
      <c r="W211"/>
      <c r="X211"/>
      <c r="Y211"/>
      <c r="Z211"/>
      <c r="AA211"/>
      <c r="AC211" s="88"/>
      <c r="AD211" s="88"/>
    </row>
    <row r="212" spans="1:30" hidden="1" x14ac:dyDescent="0.25">
      <c r="A212"/>
      <c r="B212"/>
      <c r="C212"/>
      <c r="D212"/>
      <c r="E212"/>
      <c r="F212"/>
      <c r="G212"/>
      <c r="H212" s="59"/>
      <c r="I212"/>
      <c r="J212"/>
      <c r="K212"/>
      <c r="L212"/>
      <c r="M212"/>
      <c r="N212"/>
      <c r="O212"/>
      <c r="P212"/>
      <c r="Q212"/>
      <c r="R212"/>
      <c r="S212"/>
      <c r="T212"/>
      <c r="U212"/>
      <c r="V212"/>
      <c r="W212"/>
      <c r="X212"/>
      <c r="Y212"/>
      <c r="Z212"/>
      <c r="AA212"/>
      <c r="AC212" s="88"/>
      <c r="AD212" s="88"/>
    </row>
    <row r="213" spans="1:30" hidden="1" x14ac:dyDescent="0.25">
      <c r="A213"/>
      <c r="B213"/>
      <c r="C213"/>
      <c r="D213"/>
      <c r="E213"/>
      <c r="F213"/>
      <c r="G213"/>
      <c r="H213" s="59"/>
      <c r="I213"/>
      <c r="J213"/>
      <c r="K213"/>
      <c r="L213"/>
      <c r="M213"/>
      <c r="N213"/>
      <c r="O213"/>
      <c r="P213"/>
      <c r="Q213"/>
      <c r="R213"/>
      <c r="S213"/>
      <c r="T213"/>
      <c r="U213"/>
      <c r="V213"/>
      <c r="W213"/>
      <c r="X213"/>
      <c r="Y213"/>
      <c r="Z213"/>
      <c r="AA213"/>
      <c r="AC213" s="88"/>
      <c r="AD213" s="88"/>
    </row>
    <row r="214" spans="1:30" hidden="1" x14ac:dyDescent="0.25">
      <c r="A214"/>
      <c r="B214"/>
      <c r="C214"/>
      <c r="D214"/>
      <c r="E214"/>
      <c r="F214"/>
      <c r="G214"/>
      <c r="H214" s="59"/>
      <c r="I214"/>
      <c r="J214"/>
      <c r="K214"/>
      <c r="L214"/>
      <c r="M214"/>
      <c r="N214"/>
      <c r="O214"/>
      <c r="P214"/>
      <c r="Q214"/>
      <c r="R214"/>
      <c r="S214"/>
      <c r="T214"/>
      <c r="U214"/>
      <c r="V214"/>
      <c r="W214"/>
      <c r="X214"/>
      <c r="Y214"/>
      <c r="Z214"/>
      <c r="AA214"/>
      <c r="AC214" s="88"/>
      <c r="AD214" s="88"/>
    </row>
    <row r="215" spans="1:30" hidden="1" x14ac:dyDescent="0.25">
      <c r="A215"/>
      <c r="B215"/>
      <c r="C215"/>
      <c r="D215"/>
      <c r="E215"/>
      <c r="F215"/>
      <c r="G215"/>
      <c r="H215" s="59"/>
      <c r="I215"/>
      <c r="J215"/>
      <c r="K215"/>
      <c r="L215"/>
      <c r="M215"/>
      <c r="N215"/>
      <c r="O215"/>
      <c r="P215"/>
      <c r="Q215"/>
      <c r="R215"/>
      <c r="S215"/>
      <c r="T215"/>
      <c r="U215"/>
      <c r="V215"/>
      <c r="W215"/>
      <c r="X215"/>
      <c r="Y215"/>
      <c r="Z215"/>
      <c r="AA215"/>
      <c r="AC215" s="88"/>
      <c r="AD215" s="88"/>
    </row>
    <row r="216" spans="1:30" hidden="1" x14ac:dyDescent="0.25">
      <c r="A216"/>
      <c r="B216"/>
      <c r="C216"/>
      <c r="D216"/>
      <c r="E216"/>
      <c r="F216"/>
      <c r="G216"/>
      <c r="H216" s="59"/>
      <c r="I216"/>
      <c r="J216"/>
      <c r="K216"/>
      <c r="L216"/>
      <c r="M216"/>
      <c r="N216"/>
      <c r="O216"/>
      <c r="P216"/>
      <c r="Q216"/>
      <c r="R216"/>
      <c r="S216"/>
      <c r="T216"/>
      <c r="U216"/>
      <c r="V216"/>
      <c r="W216"/>
      <c r="X216"/>
      <c r="Y216"/>
      <c r="Z216"/>
      <c r="AA216"/>
      <c r="AC216" s="88"/>
      <c r="AD216" s="88"/>
    </row>
    <row r="217" spans="1:30" hidden="1" x14ac:dyDescent="0.25">
      <c r="A217"/>
      <c r="B217"/>
      <c r="C217"/>
      <c r="D217"/>
      <c r="E217"/>
      <c r="F217"/>
      <c r="G217"/>
      <c r="H217" s="59"/>
      <c r="I217"/>
      <c r="J217"/>
      <c r="K217"/>
      <c r="L217"/>
      <c r="M217"/>
      <c r="N217"/>
      <c r="O217"/>
      <c r="P217"/>
      <c r="Q217"/>
      <c r="R217"/>
      <c r="S217"/>
      <c r="T217"/>
      <c r="U217"/>
      <c r="V217"/>
      <c r="W217"/>
      <c r="X217"/>
      <c r="Y217"/>
      <c r="Z217"/>
      <c r="AA217"/>
      <c r="AC217" s="88"/>
      <c r="AD217" s="88"/>
    </row>
    <row r="218" spans="1:30" hidden="1" x14ac:dyDescent="0.25">
      <c r="A218"/>
      <c r="B218"/>
      <c r="C218"/>
      <c r="D218"/>
      <c r="E218"/>
      <c r="F218"/>
      <c r="G218"/>
      <c r="H218" s="59"/>
      <c r="I218"/>
      <c r="J218"/>
      <c r="K218"/>
      <c r="L218"/>
      <c r="M218"/>
      <c r="N218"/>
      <c r="O218"/>
      <c r="P218"/>
      <c r="Q218"/>
      <c r="R218"/>
      <c r="S218"/>
      <c r="T218"/>
      <c r="U218"/>
      <c r="V218"/>
      <c r="W218"/>
      <c r="X218"/>
      <c r="Y218"/>
      <c r="Z218"/>
      <c r="AA218"/>
      <c r="AC218" s="88"/>
      <c r="AD218" s="88"/>
    </row>
    <row r="219" spans="1:30" hidden="1" x14ac:dyDescent="0.25">
      <c r="A219"/>
      <c r="B219"/>
      <c r="C219"/>
      <c r="D219"/>
      <c r="E219"/>
      <c r="F219"/>
      <c r="G219"/>
      <c r="H219" s="59"/>
      <c r="I219"/>
      <c r="J219"/>
      <c r="K219"/>
      <c r="L219"/>
      <c r="M219"/>
      <c r="N219"/>
      <c r="O219"/>
      <c r="P219"/>
      <c r="Q219"/>
      <c r="R219"/>
      <c r="S219"/>
      <c r="T219"/>
      <c r="U219"/>
      <c r="V219"/>
      <c r="W219"/>
      <c r="X219"/>
      <c r="Y219"/>
      <c r="Z219"/>
      <c r="AA219"/>
      <c r="AC219" s="88"/>
      <c r="AD219" s="88"/>
    </row>
    <row r="220" spans="1:30" hidden="1" x14ac:dyDescent="0.25">
      <c r="A220"/>
      <c r="B220"/>
      <c r="C220"/>
      <c r="D220"/>
      <c r="E220"/>
      <c r="F220"/>
      <c r="G220"/>
      <c r="H220" s="59"/>
      <c r="I220"/>
      <c r="J220"/>
      <c r="K220"/>
      <c r="L220"/>
      <c r="M220"/>
      <c r="N220"/>
      <c r="O220"/>
      <c r="P220"/>
      <c r="Q220"/>
      <c r="R220"/>
      <c r="S220"/>
      <c r="T220"/>
      <c r="U220"/>
      <c r="V220"/>
      <c r="W220"/>
      <c r="X220"/>
      <c r="Y220"/>
      <c r="Z220"/>
      <c r="AA220"/>
      <c r="AC220" s="88"/>
      <c r="AD220" s="88"/>
    </row>
    <row r="221" spans="1:30" hidden="1" x14ac:dyDescent="0.25">
      <c r="A221"/>
      <c r="B221"/>
      <c r="C221"/>
      <c r="D221"/>
      <c r="E221"/>
      <c r="F221"/>
      <c r="G221"/>
      <c r="H221" s="59"/>
      <c r="I221"/>
      <c r="J221"/>
      <c r="K221"/>
      <c r="L221"/>
      <c r="M221"/>
      <c r="N221"/>
      <c r="O221"/>
      <c r="P221"/>
      <c r="Q221"/>
      <c r="R221"/>
      <c r="S221"/>
      <c r="T221"/>
      <c r="U221"/>
      <c r="V221"/>
      <c r="W221"/>
      <c r="X221"/>
      <c r="Y221"/>
      <c r="Z221"/>
      <c r="AA221"/>
      <c r="AC221" s="88"/>
      <c r="AD221" s="88"/>
    </row>
    <row r="222" spans="1:30" hidden="1" x14ac:dyDescent="0.25">
      <c r="A222"/>
      <c r="B222"/>
      <c r="C222"/>
      <c r="D222"/>
      <c r="E222"/>
      <c r="F222"/>
      <c r="G222"/>
      <c r="H222" s="59"/>
      <c r="I222"/>
      <c r="J222"/>
      <c r="K222"/>
      <c r="L222"/>
      <c r="M222"/>
      <c r="N222"/>
      <c r="O222"/>
      <c r="P222"/>
      <c r="Q222"/>
      <c r="R222"/>
      <c r="S222"/>
      <c r="T222"/>
      <c r="U222"/>
      <c r="V222"/>
      <c r="W222"/>
      <c r="X222"/>
      <c r="Y222"/>
      <c r="Z222"/>
      <c r="AA222"/>
      <c r="AC222" s="88"/>
      <c r="AD222" s="88"/>
    </row>
    <row r="223" spans="1:30" hidden="1" x14ac:dyDescent="0.25">
      <c r="A223"/>
      <c r="B223"/>
      <c r="C223"/>
      <c r="D223"/>
      <c r="E223"/>
      <c r="F223"/>
      <c r="G223"/>
      <c r="H223" s="59"/>
      <c r="I223"/>
      <c r="J223"/>
      <c r="K223"/>
      <c r="L223"/>
      <c r="M223"/>
      <c r="N223"/>
      <c r="O223"/>
      <c r="P223"/>
      <c r="Q223"/>
      <c r="R223"/>
      <c r="S223"/>
      <c r="T223"/>
      <c r="U223"/>
      <c r="V223"/>
      <c r="W223"/>
      <c r="X223"/>
      <c r="Y223"/>
      <c r="Z223"/>
      <c r="AA223"/>
      <c r="AC223" s="88"/>
      <c r="AD223" s="88"/>
    </row>
    <row r="224" spans="1:30" hidden="1" x14ac:dyDescent="0.25">
      <c r="A224"/>
      <c r="B224"/>
      <c r="C224"/>
      <c r="D224"/>
      <c r="E224"/>
      <c r="F224"/>
      <c r="G224"/>
      <c r="H224" s="59"/>
      <c r="I224"/>
      <c r="J224"/>
      <c r="K224"/>
      <c r="L224"/>
      <c r="M224"/>
      <c r="N224"/>
      <c r="O224"/>
      <c r="P224"/>
      <c r="Q224"/>
      <c r="R224"/>
      <c r="S224"/>
      <c r="T224"/>
      <c r="U224"/>
      <c r="V224"/>
      <c r="W224"/>
      <c r="X224"/>
      <c r="Y224"/>
      <c r="Z224"/>
      <c r="AA224"/>
      <c r="AC224" s="88"/>
      <c r="AD224" s="88"/>
    </row>
    <row r="225" spans="1:30" hidden="1" x14ac:dyDescent="0.25">
      <c r="A225"/>
      <c r="B225"/>
      <c r="C225"/>
      <c r="D225"/>
      <c r="E225"/>
      <c r="F225"/>
      <c r="G225"/>
      <c r="H225" s="59"/>
      <c r="I225"/>
      <c r="J225"/>
      <c r="K225"/>
      <c r="L225"/>
      <c r="M225"/>
      <c r="N225"/>
      <c r="O225"/>
      <c r="P225"/>
      <c r="Q225"/>
      <c r="R225"/>
      <c r="S225"/>
      <c r="T225"/>
      <c r="U225"/>
      <c r="V225"/>
      <c r="W225"/>
      <c r="X225"/>
      <c r="Y225"/>
      <c r="Z225"/>
      <c r="AA225"/>
      <c r="AC225" s="88"/>
      <c r="AD225" s="88"/>
    </row>
    <row r="226" spans="1:30" hidden="1" x14ac:dyDescent="0.25">
      <c r="A226"/>
      <c r="B226"/>
      <c r="C226"/>
      <c r="D226"/>
      <c r="E226"/>
      <c r="F226"/>
      <c r="G226"/>
      <c r="H226" s="59"/>
      <c r="I226"/>
      <c r="J226"/>
      <c r="K226"/>
      <c r="L226"/>
      <c r="M226"/>
      <c r="N226"/>
      <c r="O226"/>
      <c r="P226"/>
      <c r="Q226"/>
      <c r="R226"/>
      <c r="S226"/>
      <c r="T226"/>
      <c r="U226"/>
      <c r="V226"/>
      <c r="W226"/>
      <c r="X226"/>
      <c r="Y226"/>
      <c r="Z226"/>
      <c r="AA226"/>
      <c r="AC226" s="88"/>
      <c r="AD226" s="88"/>
    </row>
    <row r="227" spans="1:30" hidden="1" x14ac:dyDescent="0.25">
      <c r="A227"/>
      <c r="B227"/>
      <c r="C227"/>
      <c r="D227"/>
      <c r="E227"/>
      <c r="F227"/>
      <c r="G227"/>
      <c r="H227" s="59"/>
      <c r="I227"/>
      <c r="J227"/>
      <c r="K227"/>
      <c r="L227"/>
      <c r="M227"/>
      <c r="N227"/>
      <c r="O227"/>
      <c r="P227"/>
      <c r="Q227"/>
      <c r="R227"/>
      <c r="S227"/>
      <c r="T227"/>
      <c r="U227"/>
      <c r="V227"/>
      <c r="W227"/>
      <c r="X227"/>
      <c r="Y227"/>
      <c r="Z227"/>
      <c r="AA227"/>
      <c r="AC227" s="88"/>
      <c r="AD227" s="88"/>
    </row>
    <row r="228" spans="1:30" hidden="1" x14ac:dyDescent="0.25">
      <c r="A228"/>
      <c r="B228"/>
      <c r="C228"/>
      <c r="D228"/>
      <c r="E228"/>
      <c r="F228"/>
      <c r="G228"/>
      <c r="H228" s="59"/>
      <c r="I228"/>
      <c r="J228"/>
      <c r="K228"/>
      <c r="L228"/>
      <c r="M228"/>
      <c r="N228"/>
      <c r="O228"/>
      <c r="P228"/>
      <c r="Q228"/>
      <c r="R228"/>
      <c r="S228"/>
      <c r="T228"/>
      <c r="U228"/>
      <c r="V228"/>
      <c r="W228"/>
      <c r="X228"/>
      <c r="Y228"/>
      <c r="Z228"/>
      <c r="AA228"/>
      <c r="AC228" s="88"/>
      <c r="AD228" s="88"/>
    </row>
    <row r="229" spans="1:30" hidden="1" x14ac:dyDescent="0.25">
      <c r="A229"/>
      <c r="B229"/>
      <c r="C229"/>
      <c r="D229"/>
      <c r="E229"/>
      <c r="F229"/>
      <c r="G229"/>
      <c r="H229" s="59"/>
      <c r="I229"/>
      <c r="J229"/>
      <c r="K229"/>
      <c r="L229"/>
      <c r="M229"/>
      <c r="N229"/>
      <c r="O229"/>
      <c r="P229"/>
      <c r="Q229"/>
      <c r="R229"/>
      <c r="S229"/>
      <c r="T229"/>
      <c r="U229"/>
      <c r="V229"/>
      <c r="W229"/>
      <c r="X229"/>
      <c r="Y229"/>
      <c r="Z229"/>
      <c r="AA229"/>
      <c r="AC229" s="88"/>
      <c r="AD229" s="88"/>
    </row>
    <row r="230" spans="1:30" hidden="1" x14ac:dyDescent="0.25">
      <c r="A230"/>
      <c r="B230"/>
      <c r="C230"/>
      <c r="D230"/>
      <c r="E230"/>
      <c r="F230"/>
      <c r="G230"/>
      <c r="H230" s="59"/>
      <c r="I230"/>
      <c r="J230"/>
      <c r="K230"/>
      <c r="L230"/>
      <c r="M230"/>
      <c r="N230"/>
      <c r="O230"/>
      <c r="P230"/>
      <c r="Q230"/>
      <c r="R230"/>
      <c r="S230"/>
      <c r="T230"/>
      <c r="U230"/>
      <c r="V230"/>
      <c r="W230"/>
      <c r="X230"/>
      <c r="Y230"/>
      <c r="Z230"/>
      <c r="AA230"/>
      <c r="AC230" s="88"/>
      <c r="AD230" s="88"/>
    </row>
    <row r="231" spans="1:30" hidden="1" x14ac:dyDescent="0.25">
      <c r="A231"/>
      <c r="B231"/>
      <c r="C231"/>
      <c r="D231"/>
      <c r="E231"/>
      <c r="F231"/>
      <c r="G231"/>
      <c r="H231" s="59"/>
      <c r="I231"/>
      <c r="J231"/>
      <c r="K231"/>
      <c r="L231"/>
      <c r="M231"/>
      <c r="N231"/>
      <c r="O231"/>
      <c r="P231"/>
      <c r="Q231"/>
      <c r="R231"/>
      <c r="S231"/>
      <c r="T231"/>
      <c r="U231"/>
      <c r="V231"/>
      <c r="W231"/>
      <c r="X231"/>
      <c r="Y231"/>
      <c r="Z231"/>
      <c r="AA231"/>
      <c r="AC231" s="88"/>
      <c r="AD231" s="88"/>
    </row>
    <row r="232" spans="1:30" hidden="1" x14ac:dyDescent="0.25">
      <c r="A232"/>
      <c r="B232"/>
      <c r="C232"/>
      <c r="D232"/>
      <c r="E232"/>
      <c r="F232"/>
      <c r="G232"/>
      <c r="H232" s="59"/>
      <c r="I232"/>
      <c r="J232"/>
      <c r="K232"/>
      <c r="L232"/>
      <c r="M232"/>
      <c r="N232"/>
      <c r="O232"/>
      <c r="P232"/>
      <c r="Q232"/>
      <c r="R232"/>
      <c r="S232"/>
      <c r="T232"/>
      <c r="U232"/>
      <c r="V232"/>
      <c r="W232"/>
      <c r="X232"/>
      <c r="Y232"/>
      <c r="Z232"/>
      <c r="AA232"/>
      <c r="AC232" s="88"/>
      <c r="AD232" s="88"/>
    </row>
    <row r="233" spans="1:30" hidden="1" x14ac:dyDescent="0.25">
      <c r="A233"/>
      <c r="B233"/>
      <c r="C233"/>
      <c r="D233"/>
      <c r="E233"/>
      <c r="F233"/>
      <c r="G233"/>
      <c r="H233" s="59"/>
      <c r="I233"/>
      <c r="J233"/>
      <c r="K233"/>
      <c r="L233"/>
      <c r="M233"/>
      <c r="N233"/>
      <c r="O233"/>
      <c r="P233"/>
      <c r="Q233"/>
      <c r="R233"/>
      <c r="S233"/>
      <c r="T233"/>
      <c r="U233"/>
      <c r="V233"/>
      <c r="W233"/>
      <c r="X233"/>
      <c r="Y233"/>
      <c r="Z233"/>
      <c r="AA233"/>
      <c r="AC233" s="88"/>
      <c r="AD233" s="88"/>
    </row>
    <row r="234" spans="1:30" hidden="1" x14ac:dyDescent="0.25">
      <c r="A234"/>
      <c r="B234"/>
      <c r="C234"/>
      <c r="D234"/>
      <c r="E234"/>
      <c r="F234"/>
      <c r="G234"/>
      <c r="H234" s="59"/>
      <c r="I234"/>
      <c r="J234"/>
      <c r="K234"/>
      <c r="L234"/>
      <c r="M234"/>
      <c r="N234"/>
      <c r="O234"/>
      <c r="P234"/>
      <c r="Q234"/>
      <c r="R234"/>
      <c r="S234"/>
      <c r="T234"/>
      <c r="U234"/>
      <c r="V234"/>
      <c r="W234"/>
      <c r="X234"/>
      <c r="Y234"/>
      <c r="Z234"/>
      <c r="AA234"/>
      <c r="AC234" s="88"/>
      <c r="AD234" s="88"/>
    </row>
    <row r="235" spans="1:30" hidden="1" x14ac:dyDescent="0.25">
      <c r="A235"/>
      <c r="B235"/>
      <c r="C235"/>
      <c r="D235"/>
      <c r="E235"/>
      <c r="F235"/>
      <c r="G235"/>
      <c r="H235" s="59"/>
      <c r="I235"/>
      <c r="J235"/>
      <c r="K235"/>
      <c r="L235"/>
      <c r="M235"/>
      <c r="N235"/>
      <c r="O235"/>
      <c r="P235"/>
      <c r="Q235"/>
      <c r="R235"/>
      <c r="S235"/>
      <c r="T235"/>
      <c r="U235"/>
      <c r="V235"/>
      <c r="W235"/>
      <c r="X235"/>
      <c r="Y235"/>
      <c r="Z235"/>
      <c r="AA235"/>
      <c r="AC235" s="88"/>
      <c r="AD235" s="88"/>
    </row>
    <row r="236" spans="1:30" hidden="1" x14ac:dyDescent="0.25">
      <c r="A236"/>
      <c r="B236"/>
      <c r="C236"/>
      <c r="D236"/>
      <c r="E236"/>
      <c r="F236"/>
      <c r="G236"/>
      <c r="H236" s="59"/>
      <c r="I236"/>
      <c r="J236"/>
      <c r="K236"/>
      <c r="L236"/>
      <c r="M236"/>
      <c r="N236"/>
      <c r="O236"/>
      <c r="P236"/>
      <c r="Q236"/>
      <c r="R236"/>
      <c r="S236"/>
      <c r="T236"/>
      <c r="U236"/>
      <c r="V236"/>
      <c r="W236"/>
      <c r="X236"/>
      <c r="Y236"/>
      <c r="Z236"/>
      <c r="AA236"/>
      <c r="AC236" s="88"/>
      <c r="AD236" s="88"/>
    </row>
    <row r="237" spans="1:30" hidden="1" x14ac:dyDescent="0.25">
      <c r="A237"/>
      <c r="B237"/>
      <c r="C237"/>
      <c r="D237"/>
      <c r="E237"/>
      <c r="F237"/>
      <c r="G237"/>
      <c r="H237" s="59"/>
      <c r="I237"/>
      <c r="J237"/>
      <c r="K237"/>
      <c r="L237"/>
      <c r="M237"/>
      <c r="N237"/>
      <c r="O237"/>
      <c r="P237"/>
      <c r="Q237"/>
      <c r="R237"/>
      <c r="S237"/>
      <c r="T237"/>
      <c r="U237"/>
      <c r="V237"/>
      <c r="W237"/>
      <c r="X237"/>
      <c r="Y237"/>
      <c r="Z237"/>
      <c r="AA237"/>
      <c r="AC237" s="88"/>
      <c r="AD237" s="88"/>
    </row>
    <row r="238" spans="1:30" hidden="1" x14ac:dyDescent="0.25">
      <c r="A238"/>
      <c r="B238"/>
      <c r="C238"/>
      <c r="D238"/>
      <c r="E238"/>
      <c r="F238"/>
      <c r="G238"/>
      <c r="H238" s="59"/>
      <c r="I238"/>
      <c r="J238"/>
      <c r="K238"/>
      <c r="L238"/>
      <c r="M238"/>
      <c r="N238"/>
      <c r="O238"/>
      <c r="P238"/>
      <c r="Q238"/>
      <c r="R238"/>
      <c r="S238"/>
      <c r="T238"/>
      <c r="U238"/>
      <c r="V238"/>
      <c r="W238"/>
      <c r="X238"/>
      <c r="Y238"/>
      <c r="Z238"/>
      <c r="AA238"/>
      <c r="AC238" s="88"/>
      <c r="AD238" s="88"/>
    </row>
    <row r="239" spans="1:30" hidden="1" x14ac:dyDescent="0.25">
      <c r="A239"/>
      <c r="B239"/>
      <c r="C239"/>
      <c r="D239"/>
      <c r="E239"/>
      <c r="F239"/>
      <c r="G239"/>
      <c r="H239" s="59"/>
      <c r="I239"/>
      <c r="J239"/>
      <c r="K239"/>
      <c r="L239"/>
      <c r="M239"/>
      <c r="N239"/>
      <c r="O239"/>
      <c r="P239"/>
      <c r="Q239"/>
      <c r="R239"/>
      <c r="S239"/>
      <c r="T239"/>
      <c r="U239"/>
      <c r="V239"/>
      <c r="W239"/>
      <c r="X239"/>
      <c r="Y239"/>
      <c r="Z239"/>
      <c r="AA239"/>
      <c r="AC239" s="88"/>
      <c r="AD239" s="88"/>
    </row>
    <row r="240" spans="1:30" hidden="1" x14ac:dyDescent="0.25">
      <c r="A240"/>
      <c r="B240"/>
      <c r="C240"/>
      <c r="D240"/>
      <c r="E240"/>
      <c r="F240"/>
      <c r="G240"/>
      <c r="H240" s="59"/>
      <c r="I240"/>
      <c r="J240"/>
      <c r="K240"/>
      <c r="L240"/>
      <c r="M240"/>
      <c r="N240"/>
      <c r="O240"/>
      <c r="P240"/>
      <c r="Q240"/>
      <c r="R240"/>
      <c r="S240"/>
      <c r="T240"/>
      <c r="U240"/>
      <c r="V240"/>
      <c r="W240"/>
      <c r="X240"/>
      <c r="Y240"/>
      <c r="Z240"/>
      <c r="AA240"/>
      <c r="AC240" s="88"/>
      <c r="AD240" s="88"/>
    </row>
    <row r="241" spans="1:30" hidden="1" x14ac:dyDescent="0.25">
      <c r="A241"/>
      <c r="B241"/>
      <c r="C241"/>
      <c r="D241"/>
      <c r="E241"/>
      <c r="F241"/>
      <c r="G241"/>
      <c r="H241" s="59"/>
      <c r="I241"/>
      <c r="J241"/>
      <c r="K241"/>
      <c r="L241"/>
      <c r="M241"/>
      <c r="N241"/>
      <c r="O241"/>
      <c r="P241"/>
      <c r="Q241"/>
      <c r="R241"/>
      <c r="S241"/>
      <c r="T241"/>
      <c r="U241"/>
      <c r="V241"/>
      <c r="W241"/>
      <c r="X241"/>
      <c r="Y241"/>
      <c r="Z241"/>
      <c r="AA241"/>
      <c r="AC241" s="88"/>
      <c r="AD241" s="88"/>
    </row>
    <row r="242" spans="1:30" hidden="1" x14ac:dyDescent="0.25">
      <c r="A242"/>
      <c r="B242"/>
      <c r="C242"/>
      <c r="D242"/>
      <c r="E242"/>
      <c r="F242"/>
      <c r="G242"/>
      <c r="H242" s="59"/>
      <c r="I242"/>
      <c r="J242"/>
      <c r="K242"/>
      <c r="L242"/>
      <c r="M242"/>
      <c r="N242"/>
      <c r="O242"/>
      <c r="P242"/>
      <c r="Q242"/>
      <c r="R242"/>
      <c r="S242"/>
      <c r="T242"/>
      <c r="U242"/>
      <c r="V242"/>
      <c r="W242"/>
      <c r="X242"/>
      <c r="Y242"/>
      <c r="Z242"/>
      <c r="AA242"/>
      <c r="AC242" s="88"/>
      <c r="AD242" s="88"/>
    </row>
    <row r="243" spans="1:30" hidden="1" x14ac:dyDescent="0.25">
      <c r="A243"/>
      <c r="B243"/>
      <c r="C243"/>
      <c r="D243"/>
      <c r="E243"/>
      <c r="F243"/>
      <c r="G243"/>
      <c r="H243" s="59"/>
      <c r="I243"/>
      <c r="J243"/>
      <c r="K243"/>
      <c r="L243"/>
      <c r="M243"/>
      <c r="N243"/>
      <c r="O243"/>
      <c r="P243"/>
      <c r="Q243"/>
      <c r="R243"/>
      <c r="S243"/>
      <c r="T243"/>
      <c r="U243"/>
      <c r="V243"/>
      <c r="W243"/>
      <c r="X243"/>
      <c r="Y243"/>
      <c r="Z243"/>
      <c r="AA243"/>
      <c r="AC243" s="88"/>
      <c r="AD243" s="88"/>
    </row>
    <row r="244" spans="1:30" hidden="1" x14ac:dyDescent="0.25">
      <c r="A244"/>
      <c r="B244"/>
      <c r="C244"/>
      <c r="D244"/>
      <c r="E244"/>
      <c r="F244"/>
      <c r="G244"/>
      <c r="H244" s="59"/>
      <c r="I244"/>
      <c r="J244"/>
      <c r="K244"/>
      <c r="L244"/>
      <c r="M244"/>
      <c r="N244"/>
      <c r="O244"/>
      <c r="P244"/>
      <c r="Q244"/>
      <c r="R244"/>
      <c r="S244"/>
      <c r="T244"/>
      <c r="U244"/>
      <c r="V244"/>
      <c r="W244"/>
      <c r="X244"/>
      <c r="Y244"/>
      <c r="Z244"/>
      <c r="AA244"/>
      <c r="AC244" s="88"/>
      <c r="AD244" s="88"/>
    </row>
    <row r="245" spans="1:30" hidden="1" x14ac:dyDescent="0.25">
      <c r="A245"/>
      <c r="B245"/>
      <c r="C245"/>
      <c r="D245"/>
      <c r="E245"/>
      <c r="F245"/>
      <c r="G245"/>
      <c r="H245" s="59"/>
      <c r="I245"/>
      <c r="J245"/>
      <c r="K245"/>
      <c r="L245"/>
      <c r="M245"/>
      <c r="N245"/>
      <c r="O245"/>
      <c r="P245"/>
      <c r="Q245"/>
      <c r="R245"/>
      <c r="S245"/>
      <c r="T245"/>
      <c r="U245"/>
      <c r="V245"/>
      <c r="W245"/>
      <c r="X245"/>
      <c r="Y245"/>
      <c r="Z245"/>
      <c r="AA245"/>
      <c r="AC245" s="88"/>
      <c r="AD245" s="88"/>
    </row>
    <row r="246" spans="1:30" hidden="1" x14ac:dyDescent="0.25">
      <c r="A246"/>
      <c r="B246"/>
      <c r="C246"/>
      <c r="D246"/>
      <c r="E246"/>
      <c r="F246"/>
      <c r="G246"/>
      <c r="H246" s="59"/>
      <c r="I246"/>
      <c r="J246"/>
      <c r="K246"/>
      <c r="L246"/>
      <c r="M246"/>
      <c r="N246"/>
      <c r="O246"/>
      <c r="P246"/>
      <c r="Q246"/>
      <c r="R246"/>
      <c r="S246"/>
      <c r="T246"/>
      <c r="U246"/>
      <c r="V246"/>
      <c r="W246"/>
      <c r="X246"/>
      <c r="Y246"/>
      <c r="Z246"/>
      <c r="AA246"/>
      <c r="AC246" s="88"/>
      <c r="AD246" s="88"/>
    </row>
    <row r="247" spans="1:30" hidden="1" x14ac:dyDescent="0.25">
      <c r="A247"/>
      <c r="B247"/>
      <c r="C247"/>
      <c r="D247"/>
      <c r="E247"/>
      <c r="F247"/>
      <c r="G247"/>
      <c r="H247" s="59"/>
      <c r="I247"/>
      <c r="J247"/>
      <c r="K247"/>
      <c r="L247"/>
      <c r="M247"/>
      <c r="N247"/>
      <c r="O247"/>
      <c r="P247"/>
      <c r="Q247"/>
      <c r="R247"/>
      <c r="S247"/>
      <c r="T247"/>
      <c r="U247"/>
      <c r="V247"/>
      <c r="W247"/>
      <c r="X247"/>
      <c r="Y247"/>
      <c r="Z247"/>
      <c r="AA247"/>
      <c r="AC247" s="88"/>
      <c r="AD247" s="88"/>
    </row>
    <row r="248" spans="1:30" hidden="1" x14ac:dyDescent="0.25">
      <c r="A248"/>
      <c r="B248"/>
      <c r="C248"/>
      <c r="D248"/>
      <c r="E248"/>
      <c r="F248"/>
      <c r="G248"/>
      <c r="H248" s="59"/>
      <c r="I248"/>
      <c r="J248"/>
      <c r="K248"/>
      <c r="L248"/>
      <c r="M248"/>
      <c r="N248"/>
      <c r="O248"/>
      <c r="P248"/>
      <c r="Q248"/>
      <c r="R248"/>
      <c r="S248"/>
      <c r="T248"/>
      <c r="U248"/>
      <c r="V248"/>
      <c r="W248"/>
      <c r="X248"/>
      <c r="Y248"/>
      <c r="Z248"/>
      <c r="AA248"/>
      <c r="AC248" s="88"/>
      <c r="AD248" s="88"/>
    </row>
    <row r="249" spans="1:30" hidden="1" x14ac:dyDescent="0.25">
      <c r="A249"/>
      <c r="B249"/>
      <c r="C249"/>
      <c r="D249"/>
      <c r="E249"/>
      <c r="F249"/>
      <c r="G249"/>
      <c r="H249" s="59"/>
      <c r="I249"/>
      <c r="J249"/>
      <c r="K249"/>
      <c r="L249"/>
      <c r="M249"/>
      <c r="N249"/>
      <c r="O249"/>
      <c r="P249"/>
      <c r="Q249"/>
      <c r="R249"/>
      <c r="S249"/>
      <c r="T249"/>
      <c r="U249"/>
      <c r="V249"/>
      <c r="W249"/>
      <c r="X249"/>
      <c r="Y249"/>
      <c r="Z249"/>
      <c r="AA249"/>
      <c r="AC249" s="88"/>
      <c r="AD249" s="88"/>
    </row>
    <row r="250" spans="1:30" hidden="1" x14ac:dyDescent="0.25">
      <c r="A250"/>
      <c r="B250"/>
      <c r="C250"/>
      <c r="D250"/>
      <c r="E250"/>
      <c r="F250"/>
      <c r="G250"/>
      <c r="H250" s="59"/>
      <c r="I250"/>
      <c r="J250"/>
      <c r="K250"/>
      <c r="L250"/>
      <c r="M250"/>
      <c r="N250"/>
      <c r="O250"/>
      <c r="P250"/>
      <c r="Q250"/>
      <c r="R250"/>
      <c r="S250"/>
      <c r="T250"/>
      <c r="U250"/>
      <c r="V250"/>
      <c r="W250"/>
      <c r="X250"/>
      <c r="Y250"/>
      <c r="Z250"/>
      <c r="AA250"/>
      <c r="AC250" s="88"/>
      <c r="AD250" s="88"/>
    </row>
    <row r="251" spans="1:30" hidden="1" x14ac:dyDescent="0.25">
      <c r="A251"/>
      <c r="B251"/>
      <c r="C251"/>
      <c r="D251"/>
      <c r="E251"/>
      <c r="F251"/>
      <c r="G251"/>
      <c r="H251" s="59"/>
      <c r="I251"/>
      <c r="J251"/>
      <c r="K251"/>
      <c r="L251"/>
      <c r="M251"/>
      <c r="N251"/>
      <c r="O251"/>
      <c r="P251"/>
      <c r="Q251"/>
      <c r="R251"/>
      <c r="S251"/>
      <c r="T251"/>
      <c r="U251"/>
      <c r="V251"/>
      <c r="W251"/>
      <c r="X251"/>
      <c r="Y251"/>
      <c r="Z251"/>
      <c r="AA251"/>
      <c r="AC251" s="88"/>
      <c r="AD251" s="88"/>
    </row>
    <row r="252" spans="1:30" hidden="1" x14ac:dyDescent="0.25">
      <c r="A252"/>
      <c r="B252"/>
      <c r="C252"/>
      <c r="D252"/>
      <c r="E252"/>
      <c r="F252"/>
      <c r="G252"/>
      <c r="H252" s="59"/>
      <c r="I252"/>
      <c r="J252"/>
      <c r="K252"/>
      <c r="L252"/>
      <c r="M252"/>
      <c r="N252"/>
      <c r="O252"/>
      <c r="P252"/>
      <c r="Q252"/>
      <c r="R252"/>
      <c r="S252"/>
      <c r="T252"/>
      <c r="U252"/>
      <c r="V252"/>
      <c r="W252"/>
      <c r="X252"/>
      <c r="Y252"/>
      <c r="Z252"/>
      <c r="AA252"/>
      <c r="AC252" s="88"/>
      <c r="AD252" s="88"/>
    </row>
    <row r="253" spans="1:30" hidden="1" x14ac:dyDescent="0.25">
      <c r="A253"/>
      <c r="B253"/>
      <c r="C253"/>
      <c r="D253"/>
      <c r="E253"/>
      <c r="F253"/>
      <c r="G253"/>
      <c r="H253" s="59"/>
      <c r="I253"/>
      <c r="J253"/>
      <c r="K253"/>
      <c r="L253"/>
      <c r="M253"/>
      <c r="N253"/>
      <c r="O253"/>
      <c r="P253"/>
      <c r="Q253"/>
      <c r="R253"/>
      <c r="S253"/>
      <c r="T253"/>
      <c r="U253"/>
      <c r="V253"/>
      <c r="W253"/>
      <c r="X253"/>
      <c r="Y253"/>
      <c r="Z253"/>
      <c r="AA253"/>
      <c r="AC253" s="88"/>
      <c r="AD253" s="88"/>
    </row>
    <row r="254" spans="1:30" hidden="1" x14ac:dyDescent="0.25">
      <c r="A254"/>
      <c r="B254"/>
      <c r="C254"/>
      <c r="D254"/>
      <c r="E254"/>
      <c r="F254"/>
      <c r="G254"/>
      <c r="H254" s="59"/>
      <c r="I254"/>
      <c r="J254"/>
      <c r="K254"/>
      <c r="L254"/>
      <c r="M254"/>
      <c r="N254"/>
      <c r="O254"/>
      <c r="P254"/>
      <c r="Q254"/>
      <c r="R254"/>
      <c r="S254"/>
      <c r="T254"/>
      <c r="U254"/>
      <c r="V254"/>
      <c r="W254"/>
      <c r="X254"/>
      <c r="Y254"/>
      <c r="Z254"/>
      <c r="AA254"/>
      <c r="AC254" s="88"/>
      <c r="AD254" s="88"/>
    </row>
    <row r="255" spans="1:30" hidden="1" x14ac:dyDescent="0.25">
      <c r="A255"/>
      <c r="B255"/>
      <c r="C255"/>
      <c r="D255"/>
      <c r="E255"/>
      <c r="F255"/>
      <c r="G255"/>
      <c r="H255" s="59"/>
      <c r="I255"/>
      <c r="J255"/>
      <c r="K255"/>
      <c r="L255"/>
      <c r="M255"/>
      <c r="N255"/>
      <c r="O255"/>
      <c r="P255"/>
      <c r="Q255"/>
      <c r="R255"/>
      <c r="S255"/>
      <c r="T255"/>
      <c r="U255"/>
      <c r="V255"/>
      <c r="W255"/>
      <c r="X255"/>
      <c r="Y255"/>
      <c r="Z255"/>
      <c r="AA255"/>
      <c r="AC255" s="88"/>
      <c r="AD255" s="88"/>
    </row>
    <row r="256" spans="1:30" hidden="1" x14ac:dyDescent="0.25">
      <c r="A256"/>
      <c r="B256"/>
      <c r="C256"/>
      <c r="D256"/>
      <c r="E256"/>
      <c r="F256"/>
      <c r="G256"/>
      <c r="H256" s="59"/>
      <c r="I256"/>
      <c r="J256"/>
      <c r="K256"/>
      <c r="L256"/>
      <c r="M256"/>
      <c r="N256"/>
      <c r="O256"/>
      <c r="P256"/>
      <c r="Q256"/>
      <c r="R256"/>
      <c r="S256"/>
      <c r="T256"/>
      <c r="U256"/>
      <c r="V256"/>
      <c r="W256"/>
      <c r="X256"/>
      <c r="Y256"/>
      <c r="Z256"/>
      <c r="AA256"/>
      <c r="AC256" s="88"/>
      <c r="AD256" s="88"/>
    </row>
    <row r="257" spans="1:30" hidden="1" x14ac:dyDescent="0.25">
      <c r="A257"/>
      <c r="B257"/>
      <c r="C257"/>
      <c r="D257"/>
      <c r="E257"/>
      <c r="F257"/>
      <c r="G257"/>
      <c r="H257" s="59"/>
      <c r="I257"/>
      <c r="J257"/>
      <c r="K257"/>
      <c r="L257"/>
      <c r="M257"/>
      <c r="N257"/>
      <c r="O257"/>
      <c r="P257"/>
      <c r="Q257"/>
      <c r="R257"/>
      <c r="S257"/>
      <c r="T257"/>
      <c r="U257"/>
      <c r="V257"/>
      <c r="W257"/>
      <c r="X257"/>
      <c r="Y257"/>
      <c r="Z257"/>
      <c r="AA257"/>
      <c r="AC257" s="88"/>
      <c r="AD257" s="88"/>
    </row>
    <row r="258" spans="1:30" hidden="1" x14ac:dyDescent="0.25">
      <c r="A258"/>
      <c r="B258"/>
      <c r="C258"/>
      <c r="D258"/>
      <c r="E258"/>
      <c r="F258"/>
      <c r="G258"/>
      <c r="H258" s="59"/>
      <c r="I258"/>
      <c r="J258"/>
      <c r="K258"/>
      <c r="L258"/>
      <c r="M258"/>
      <c r="N258"/>
      <c r="O258"/>
      <c r="P258"/>
      <c r="Q258"/>
      <c r="R258"/>
      <c r="S258"/>
      <c r="T258"/>
      <c r="U258"/>
      <c r="V258"/>
      <c r="W258"/>
      <c r="X258"/>
      <c r="Y258"/>
      <c r="Z258"/>
      <c r="AA258"/>
      <c r="AC258" s="88"/>
      <c r="AD258" s="88"/>
    </row>
    <row r="259" spans="1:30" hidden="1" x14ac:dyDescent="0.25">
      <c r="A259"/>
      <c r="B259"/>
      <c r="C259"/>
      <c r="D259"/>
      <c r="E259"/>
      <c r="F259"/>
      <c r="G259"/>
      <c r="H259" s="59"/>
      <c r="I259"/>
      <c r="J259"/>
      <c r="K259"/>
      <c r="L259"/>
      <c r="M259"/>
      <c r="N259"/>
      <c r="O259"/>
      <c r="P259"/>
      <c r="Q259"/>
      <c r="R259"/>
      <c r="S259"/>
      <c r="T259"/>
      <c r="U259"/>
      <c r="V259"/>
      <c r="W259"/>
      <c r="X259"/>
      <c r="Y259"/>
      <c r="Z259"/>
      <c r="AA259"/>
      <c r="AC259" s="88"/>
      <c r="AD259" s="88"/>
    </row>
    <row r="260" spans="1:30" hidden="1" x14ac:dyDescent="0.25">
      <c r="A260"/>
      <c r="B260"/>
      <c r="C260"/>
      <c r="D260"/>
      <c r="E260"/>
      <c r="F260"/>
      <c r="G260"/>
      <c r="H260" s="59"/>
      <c r="I260"/>
      <c r="J260"/>
      <c r="K260"/>
      <c r="L260"/>
      <c r="M260"/>
      <c r="N260"/>
      <c r="O260"/>
      <c r="P260"/>
      <c r="Q260"/>
      <c r="R260"/>
      <c r="S260"/>
      <c r="T260"/>
      <c r="U260"/>
      <c r="V260"/>
      <c r="W260"/>
      <c r="X260"/>
      <c r="Y260"/>
      <c r="Z260"/>
      <c r="AA260"/>
      <c r="AC260" s="88"/>
      <c r="AD260" s="88"/>
    </row>
    <row r="261" spans="1:30" hidden="1" x14ac:dyDescent="0.25">
      <c r="A261"/>
      <c r="B261"/>
      <c r="C261"/>
      <c r="D261"/>
      <c r="E261"/>
      <c r="F261"/>
      <c r="G261"/>
      <c r="H261" s="59"/>
      <c r="I261"/>
      <c r="J261"/>
      <c r="K261"/>
      <c r="L261"/>
      <c r="M261"/>
      <c r="N261"/>
      <c r="O261"/>
      <c r="P261"/>
      <c r="Q261"/>
      <c r="R261"/>
      <c r="S261"/>
      <c r="T261"/>
      <c r="U261"/>
      <c r="V261"/>
      <c r="W261"/>
      <c r="X261"/>
      <c r="Y261"/>
      <c r="Z261"/>
      <c r="AA261"/>
      <c r="AC261" s="88"/>
      <c r="AD261" s="88"/>
    </row>
    <row r="262" spans="1:30" hidden="1" x14ac:dyDescent="0.25">
      <c r="A262"/>
      <c r="B262"/>
      <c r="C262"/>
      <c r="D262"/>
      <c r="E262"/>
      <c r="F262"/>
      <c r="G262"/>
      <c r="H262" s="59"/>
      <c r="I262"/>
      <c r="J262"/>
      <c r="K262"/>
      <c r="L262"/>
      <c r="M262"/>
      <c r="N262"/>
      <c r="O262"/>
      <c r="P262"/>
      <c r="Q262"/>
      <c r="R262"/>
      <c r="S262"/>
      <c r="T262"/>
      <c r="U262"/>
      <c r="V262"/>
      <c r="W262"/>
      <c r="X262"/>
      <c r="Y262"/>
      <c r="Z262"/>
      <c r="AA262"/>
      <c r="AC262" s="88"/>
      <c r="AD262" s="88"/>
    </row>
    <row r="263" spans="1:30" hidden="1" x14ac:dyDescent="0.25">
      <c r="A263"/>
      <c r="B263"/>
      <c r="C263"/>
      <c r="D263"/>
      <c r="E263"/>
      <c r="F263"/>
      <c r="G263"/>
      <c r="H263" s="59"/>
      <c r="I263"/>
      <c r="J263"/>
      <c r="K263"/>
      <c r="L263"/>
      <c r="M263"/>
      <c r="N263"/>
      <c r="O263"/>
      <c r="P263"/>
      <c r="Q263"/>
      <c r="R263"/>
      <c r="S263"/>
      <c r="T263"/>
      <c r="U263"/>
      <c r="V263"/>
      <c r="W263"/>
      <c r="X263"/>
      <c r="Y263"/>
      <c r="Z263"/>
      <c r="AA263"/>
      <c r="AC263" s="88"/>
      <c r="AD263" s="88"/>
    </row>
    <row r="264" spans="1:30" hidden="1" x14ac:dyDescent="0.25">
      <c r="A264"/>
      <c r="B264"/>
      <c r="C264"/>
      <c r="D264"/>
      <c r="E264"/>
      <c r="F264"/>
      <c r="G264"/>
      <c r="H264" s="59"/>
      <c r="I264"/>
      <c r="J264"/>
      <c r="K264"/>
      <c r="L264"/>
      <c r="M264"/>
      <c r="N264"/>
      <c r="O264"/>
      <c r="P264"/>
      <c r="Q264"/>
      <c r="R264"/>
      <c r="S264"/>
      <c r="T264"/>
      <c r="U264"/>
      <c r="V264"/>
      <c r="W264"/>
      <c r="X264"/>
      <c r="Y264"/>
      <c r="Z264"/>
      <c r="AA264"/>
      <c r="AC264" s="88"/>
      <c r="AD264" s="88"/>
    </row>
    <row r="265" spans="1:30" hidden="1" x14ac:dyDescent="0.25">
      <c r="A265"/>
      <c r="B265"/>
      <c r="C265"/>
      <c r="D265"/>
      <c r="E265"/>
      <c r="F265"/>
      <c r="G265"/>
      <c r="H265" s="59"/>
      <c r="I265"/>
      <c r="J265"/>
      <c r="K265"/>
      <c r="L265"/>
      <c r="M265"/>
      <c r="N265"/>
      <c r="O265"/>
      <c r="P265"/>
      <c r="Q265"/>
      <c r="R265"/>
      <c r="S265"/>
      <c r="T265"/>
      <c r="U265"/>
      <c r="V265"/>
      <c r="W265"/>
      <c r="X265"/>
      <c r="Y265"/>
      <c r="Z265"/>
      <c r="AA265"/>
      <c r="AC265" s="88"/>
      <c r="AD265" s="88"/>
    </row>
    <row r="266" spans="1:30" hidden="1" x14ac:dyDescent="0.25">
      <c r="A266"/>
      <c r="B266"/>
      <c r="C266"/>
      <c r="D266"/>
      <c r="E266"/>
      <c r="F266"/>
      <c r="G266"/>
      <c r="H266" s="59"/>
      <c r="I266"/>
      <c r="J266"/>
      <c r="K266"/>
      <c r="L266"/>
      <c r="M266"/>
      <c r="N266"/>
      <c r="O266"/>
      <c r="P266"/>
      <c r="Q266"/>
      <c r="R266"/>
      <c r="S266"/>
      <c r="T266"/>
      <c r="U266"/>
      <c r="V266"/>
      <c r="W266"/>
      <c r="X266"/>
      <c r="Y266"/>
      <c r="Z266"/>
      <c r="AA266"/>
      <c r="AC266" s="88"/>
      <c r="AD266" s="88"/>
    </row>
    <row r="267" spans="1:30" hidden="1" x14ac:dyDescent="0.25">
      <c r="A267"/>
      <c r="B267"/>
      <c r="C267"/>
      <c r="D267"/>
      <c r="E267"/>
      <c r="F267"/>
      <c r="G267"/>
      <c r="H267" s="59"/>
      <c r="I267"/>
      <c r="J267"/>
      <c r="K267"/>
      <c r="L267"/>
      <c r="M267"/>
      <c r="N267"/>
      <c r="O267"/>
      <c r="P267"/>
      <c r="Q267"/>
      <c r="R267"/>
      <c r="S267"/>
      <c r="T267"/>
      <c r="U267"/>
      <c r="V267"/>
      <c r="W267"/>
      <c r="X267"/>
      <c r="Y267"/>
      <c r="Z267"/>
      <c r="AA267"/>
      <c r="AC267" s="88"/>
      <c r="AD267" s="88"/>
    </row>
    <row r="268" spans="1:30" hidden="1" x14ac:dyDescent="0.25">
      <c r="A268"/>
      <c r="B268"/>
      <c r="C268"/>
      <c r="D268"/>
      <c r="E268"/>
      <c r="F268"/>
      <c r="G268"/>
      <c r="H268" s="59"/>
      <c r="I268"/>
      <c r="J268"/>
      <c r="K268"/>
      <c r="L268"/>
      <c r="M268"/>
      <c r="N268"/>
      <c r="O268"/>
      <c r="P268"/>
      <c r="Q268"/>
      <c r="R268"/>
      <c r="S268"/>
      <c r="T268"/>
      <c r="U268"/>
      <c r="V268"/>
      <c r="W268"/>
      <c r="X268"/>
      <c r="Y268"/>
      <c r="Z268"/>
      <c r="AA268"/>
      <c r="AC268" s="88"/>
      <c r="AD268" s="88"/>
    </row>
    <row r="269" spans="1:30" hidden="1" x14ac:dyDescent="0.25">
      <c r="A269"/>
      <c r="B269"/>
      <c r="C269"/>
      <c r="D269"/>
      <c r="E269"/>
      <c r="F269"/>
      <c r="G269"/>
      <c r="H269" s="59"/>
      <c r="I269"/>
      <c r="J269"/>
      <c r="K269"/>
      <c r="L269"/>
      <c r="M269"/>
      <c r="N269"/>
      <c r="O269"/>
      <c r="P269"/>
      <c r="Q269"/>
      <c r="R269"/>
      <c r="S269"/>
      <c r="T269"/>
      <c r="U269"/>
      <c r="V269"/>
      <c r="W269"/>
      <c r="X269"/>
      <c r="Y269"/>
      <c r="Z269"/>
      <c r="AA269"/>
      <c r="AC269" s="88"/>
      <c r="AD269" s="88"/>
    </row>
    <row r="270" spans="1:30" hidden="1" x14ac:dyDescent="0.25">
      <c r="A270"/>
      <c r="B270"/>
      <c r="C270"/>
      <c r="D270"/>
      <c r="E270"/>
      <c r="F270"/>
      <c r="G270"/>
      <c r="H270" s="59"/>
      <c r="I270"/>
      <c r="J270"/>
      <c r="K270"/>
      <c r="L270"/>
      <c r="M270"/>
      <c r="N270"/>
      <c r="O270"/>
      <c r="P270"/>
      <c r="Q270"/>
      <c r="R270"/>
      <c r="S270"/>
      <c r="T270"/>
      <c r="U270"/>
      <c r="V270"/>
      <c r="W270"/>
      <c r="X270"/>
      <c r="Y270"/>
      <c r="Z270"/>
      <c r="AA270"/>
      <c r="AC270" s="88"/>
      <c r="AD270" s="88"/>
    </row>
    <row r="271" spans="1:30" hidden="1" x14ac:dyDescent="0.25">
      <c r="A271"/>
      <c r="B271"/>
      <c r="C271"/>
      <c r="D271"/>
      <c r="E271"/>
      <c r="F271"/>
      <c r="G271"/>
      <c r="H271" s="59"/>
      <c r="I271"/>
      <c r="J271"/>
      <c r="K271"/>
      <c r="L271"/>
      <c r="M271"/>
      <c r="N271"/>
      <c r="O271"/>
      <c r="P271"/>
      <c r="Q271"/>
      <c r="R271"/>
      <c r="S271"/>
      <c r="T271"/>
      <c r="U271"/>
      <c r="V271"/>
      <c r="W271"/>
      <c r="X271"/>
      <c r="Y271"/>
      <c r="Z271"/>
      <c r="AA271"/>
      <c r="AC271" s="88"/>
      <c r="AD271" s="88"/>
    </row>
    <row r="272" spans="1:30" hidden="1" x14ac:dyDescent="0.25">
      <c r="A272"/>
      <c r="B272"/>
      <c r="C272"/>
      <c r="D272"/>
      <c r="E272"/>
      <c r="F272"/>
      <c r="G272"/>
      <c r="H272" s="59"/>
      <c r="I272"/>
      <c r="J272"/>
      <c r="K272"/>
      <c r="L272"/>
      <c r="M272"/>
      <c r="N272"/>
      <c r="O272"/>
      <c r="P272"/>
      <c r="Q272"/>
      <c r="R272"/>
      <c r="S272"/>
      <c r="T272"/>
      <c r="U272"/>
      <c r="V272"/>
      <c r="W272"/>
      <c r="X272"/>
      <c r="Y272"/>
      <c r="Z272"/>
      <c r="AA272"/>
      <c r="AC272" s="88"/>
      <c r="AD272" s="88"/>
    </row>
    <row r="273" spans="1:30" hidden="1" x14ac:dyDescent="0.25">
      <c r="A273"/>
      <c r="B273"/>
      <c r="C273"/>
      <c r="D273"/>
      <c r="E273"/>
      <c r="F273"/>
      <c r="G273"/>
      <c r="H273" s="59"/>
      <c r="I273"/>
      <c r="J273"/>
      <c r="K273"/>
      <c r="L273"/>
      <c r="M273"/>
      <c r="N273"/>
      <c r="O273"/>
      <c r="P273"/>
      <c r="Q273"/>
      <c r="R273"/>
      <c r="S273"/>
      <c r="T273"/>
      <c r="U273"/>
      <c r="V273"/>
      <c r="W273"/>
      <c r="X273"/>
      <c r="Y273"/>
      <c r="Z273"/>
      <c r="AA273"/>
      <c r="AC273" s="88"/>
      <c r="AD273" s="88"/>
    </row>
    <row r="274" spans="1:30" hidden="1" x14ac:dyDescent="0.25">
      <c r="A274"/>
      <c r="B274"/>
      <c r="C274"/>
      <c r="D274"/>
      <c r="E274"/>
      <c r="F274"/>
      <c r="G274"/>
      <c r="H274" s="59"/>
      <c r="I274"/>
      <c r="J274"/>
      <c r="K274"/>
      <c r="L274"/>
      <c r="M274"/>
      <c r="N274"/>
      <c r="O274"/>
      <c r="P274"/>
      <c r="Q274"/>
      <c r="R274"/>
      <c r="S274"/>
      <c r="T274"/>
      <c r="U274"/>
      <c r="V274"/>
      <c r="W274"/>
      <c r="X274"/>
      <c r="Y274"/>
      <c r="Z274"/>
      <c r="AA274"/>
      <c r="AC274" s="88"/>
      <c r="AD274" s="88"/>
    </row>
    <row r="275" spans="1:30" hidden="1" x14ac:dyDescent="0.25">
      <c r="A275"/>
      <c r="B275"/>
      <c r="C275"/>
      <c r="D275"/>
      <c r="E275"/>
      <c r="F275"/>
      <c r="G275"/>
      <c r="H275" s="59"/>
      <c r="I275"/>
      <c r="J275"/>
      <c r="K275"/>
      <c r="L275"/>
      <c r="M275"/>
      <c r="N275"/>
      <c r="O275"/>
      <c r="P275"/>
      <c r="Q275"/>
      <c r="R275"/>
      <c r="S275"/>
      <c r="T275"/>
      <c r="U275"/>
      <c r="V275"/>
      <c r="W275"/>
      <c r="X275"/>
      <c r="Y275"/>
      <c r="Z275"/>
      <c r="AA275"/>
      <c r="AC275" s="88"/>
      <c r="AD275" s="88"/>
    </row>
    <row r="276" spans="1:30" hidden="1" x14ac:dyDescent="0.25">
      <c r="A276"/>
      <c r="B276"/>
      <c r="C276"/>
      <c r="D276"/>
      <c r="E276"/>
      <c r="F276"/>
      <c r="G276"/>
      <c r="H276" s="59"/>
      <c r="I276"/>
      <c r="J276"/>
      <c r="K276"/>
      <c r="L276"/>
      <c r="M276"/>
      <c r="N276"/>
      <c r="O276"/>
      <c r="P276"/>
      <c r="Q276"/>
      <c r="R276"/>
      <c r="S276"/>
      <c r="T276"/>
      <c r="U276"/>
      <c r="V276"/>
      <c r="W276"/>
      <c r="X276"/>
      <c r="Y276"/>
      <c r="Z276"/>
      <c r="AA276"/>
      <c r="AC276" s="88"/>
      <c r="AD276" s="88"/>
    </row>
    <row r="277" spans="1:30" hidden="1" x14ac:dyDescent="0.25">
      <c r="A277"/>
      <c r="B277"/>
      <c r="C277"/>
      <c r="D277"/>
      <c r="E277"/>
      <c r="F277"/>
      <c r="G277"/>
      <c r="H277" s="59"/>
      <c r="I277"/>
      <c r="J277"/>
      <c r="K277"/>
      <c r="L277"/>
      <c r="M277"/>
      <c r="N277"/>
      <c r="O277"/>
      <c r="P277"/>
      <c r="Q277"/>
      <c r="R277"/>
      <c r="S277"/>
      <c r="T277"/>
      <c r="U277"/>
      <c r="V277"/>
      <c r="W277"/>
      <c r="X277"/>
      <c r="Y277"/>
      <c r="Z277"/>
      <c r="AA277"/>
      <c r="AC277" s="88"/>
      <c r="AD277" s="88"/>
    </row>
    <row r="278" spans="1:30" hidden="1" x14ac:dyDescent="0.25">
      <c r="A278"/>
      <c r="B278"/>
      <c r="C278"/>
      <c r="D278"/>
      <c r="E278"/>
      <c r="F278"/>
      <c r="G278"/>
      <c r="H278" s="59"/>
      <c r="I278"/>
      <c r="J278"/>
      <c r="K278"/>
      <c r="L278"/>
      <c r="M278"/>
      <c r="N278"/>
      <c r="O278"/>
      <c r="P278"/>
      <c r="Q278"/>
      <c r="R278"/>
      <c r="S278"/>
      <c r="T278"/>
      <c r="U278"/>
      <c r="V278"/>
      <c r="W278"/>
      <c r="X278"/>
      <c r="Y278"/>
      <c r="Z278"/>
      <c r="AA278"/>
      <c r="AC278" s="88"/>
      <c r="AD278" s="88"/>
    </row>
    <row r="279" spans="1:30" hidden="1" x14ac:dyDescent="0.25">
      <c r="A279"/>
      <c r="B279"/>
      <c r="C279"/>
      <c r="D279"/>
      <c r="E279"/>
      <c r="F279"/>
      <c r="G279"/>
      <c r="H279" s="59"/>
      <c r="I279"/>
      <c r="J279"/>
      <c r="K279"/>
      <c r="L279"/>
      <c r="M279"/>
      <c r="N279"/>
      <c r="O279"/>
      <c r="P279"/>
      <c r="Q279"/>
      <c r="R279"/>
      <c r="S279"/>
      <c r="T279"/>
      <c r="U279"/>
      <c r="V279"/>
      <c r="W279"/>
      <c r="X279"/>
      <c r="Y279"/>
      <c r="Z279"/>
      <c r="AA279"/>
      <c r="AC279" s="88"/>
      <c r="AD279" s="88"/>
    </row>
    <row r="280" spans="1:30" hidden="1" x14ac:dyDescent="0.25">
      <c r="A280"/>
      <c r="B280"/>
      <c r="C280"/>
      <c r="D280"/>
      <c r="E280"/>
      <c r="F280"/>
      <c r="G280"/>
      <c r="H280" s="59"/>
      <c r="I280"/>
      <c r="J280"/>
      <c r="K280"/>
      <c r="L280"/>
      <c r="M280"/>
      <c r="N280"/>
      <c r="O280"/>
      <c r="P280"/>
      <c r="Q280"/>
      <c r="R280"/>
      <c r="S280"/>
      <c r="T280"/>
      <c r="U280"/>
      <c r="V280"/>
      <c r="W280"/>
      <c r="X280"/>
      <c r="Y280"/>
      <c r="Z280"/>
      <c r="AA280"/>
      <c r="AC280" s="88"/>
      <c r="AD280" s="88"/>
    </row>
    <row r="281" spans="1:30" hidden="1" x14ac:dyDescent="0.25">
      <c r="A281"/>
      <c r="B281"/>
      <c r="C281"/>
      <c r="D281"/>
      <c r="E281"/>
      <c r="F281"/>
      <c r="G281"/>
      <c r="H281" s="59"/>
      <c r="I281"/>
      <c r="J281"/>
      <c r="K281"/>
      <c r="L281"/>
      <c r="M281"/>
      <c r="N281"/>
      <c r="O281"/>
      <c r="P281"/>
      <c r="Q281"/>
      <c r="R281"/>
      <c r="S281"/>
      <c r="T281"/>
      <c r="U281"/>
      <c r="V281"/>
      <c r="W281"/>
      <c r="X281"/>
      <c r="Y281"/>
      <c r="Z281"/>
      <c r="AA281"/>
      <c r="AC281" s="88"/>
      <c r="AD281" s="88"/>
    </row>
    <row r="282" spans="1:30" hidden="1" x14ac:dyDescent="0.25">
      <c r="A282"/>
      <c r="B282"/>
      <c r="C282"/>
      <c r="D282"/>
      <c r="E282"/>
      <c r="F282"/>
      <c r="G282"/>
      <c r="H282" s="59"/>
      <c r="I282"/>
      <c r="J282"/>
      <c r="K282"/>
      <c r="L282"/>
      <c r="M282"/>
      <c r="N282"/>
      <c r="O282"/>
      <c r="P282"/>
      <c r="Q282"/>
      <c r="R282"/>
      <c r="S282"/>
      <c r="T282"/>
      <c r="U282"/>
      <c r="V282"/>
      <c r="W282"/>
      <c r="X282"/>
      <c r="Y282"/>
      <c r="Z282"/>
      <c r="AA282"/>
      <c r="AC282" s="88"/>
      <c r="AD282" s="88"/>
    </row>
    <row r="283" spans="1:30" hidden="1" x14ac:dyDescent="0.25">
      <c r="A283"/>
      <c r="B283"/>
      <c r="C283"/>
      <c r="D283"/>
      <c r="E283"/>
      <c r="F283"/>
      <c r="G283"/>
      <c r="H283" s="59"/>
      <c r="I283"/>
      <c r="J283"/>
      <c r="K283"/>
      <c r="L283"/>
      <c r="M283"/>
      <c r="N283"/>
      <c r="O283"/>
      <c r="P283"/>
      <c r="Q283"/>
      <c r="R283"/>
      <c r="S283"/>
      <c r="T283"/>
      <c r="U283"/>
      <c r="V283"/>
      <c r="W283"/>
      <c r="X283"/>
      <c r="Y283"/>
      <c r="Z283"/>
      <c r="AA283"/>
      <c r="AC283" s="88"/>
      <c r="AD283" s="88"/>
    </row>
    <row r="284" spans="1:30" hidden="1" x14ac:dyDescent="0.25">
      <c r="A284"/>
      <c r="B284"/>
      <c r="C284"/>
      <c r="D284"/>
      <c r="E284"/>
      <c r="F284"/>
      <c r="G284"/>
      <c r="H284" s="59"/>
      <c r="I284"/>
      <c r="J284"/>
      <c r="K284"/>
      <c r="L284"/>
      <c r="M284"/>
      <c r="N284"/>
      <c r="O284"/>
      <c r="P284"/>
      <c r="Q284"/>
      <c r="R284"/>
      <c r="S284"/>
      <c r="T284"/>
      <c r="U284"/>
      <c r="V284"/>
      <c r="W284"/>
      <c r="X284"/>
      <c r="Y284"/>
      <c r="Z284"/>
      <c r="AA284"/>
      <c r="AC284" s="88"/>
      <c r="AD284" s="88"/>
    </row>
    <row r="285" spans="1:30" hidden="1" x14ac:dyDescent="0.25">
      <c r="A285"/>
      <c r="B285"/>
      <c r="C285"/>
      <c r="D285"/>
      <c r="E285"/>
      <c r="F285"/>
      <c r="G285"/>
      <c r="H285" s="59"/>
      <c r="I285"/>
      <c r="J285"/>
      <c r="K285"/>
      <c r="L285"/>
      <c r="M285"/>
      <c r="N285"/>
      <c r="O285"/>
      <c r="P285"/>
      <c r="Q285"/>
      <c r="R285"/>
      <c r="S285"/>
      <c r="T285"/>
      <c r="U285"/>
      <c r="V285"/>
      <c r="W285"/>
      <c r="X285"/>
      <c r="Y285"/>
      <c r="Z285"/>
      <c r="AA285"/>
      <c r="AC285" s="88"/>
      <c r="AD285" s="88"/>
    </row>
    <row r="286" spans="1:30" hidden="1" x14ac:dyDescent="0.25">
      <c r="A286"/>
      <c r="B286"/>
      <c r="C286"/>
      <c r="D286"/>
      <c r="E286"/>
      <c r="F286"/>
      <c r="G286"/>
      <c r="H286" s="59"/>
      <c r="I286"/>
      <c r="J286"/>
      <c r="K286"/>
      <c r="L286"/>
      <c r="M286"/>
      <c r="N286"/>
      <c r="O286"/>
      <c r="P286"/>
      <c r="Q286"/>
      <c r="R286"/>
      <c r="S286"/>
      <c r="T286"/>
      <c r="U286"/>
      <c r="V286"/>
      <c r="W286"/>
      <c r="X286"/>
      <c r="Y286"/>
      <c r="Z286"/>
      <c r="AA286"/>
      <c r="AC286" s="88"/>
      <c r="AD286" s="88"/>
    </row>
    <row r="287" spans="1:30" hidden="1" x14ac:dyDescent="0.25">
      <c r="A287"/>
      <c r="B287"/>
      <c r="C287"/>
      <c r="D287"/>
      <c r="E287"/>
      <c r="F287"/>
      <c r="G287"/>
      <c r="H287" s="59"/>
      <c r="I287"/>
      <c r="J287"/>
      <c r="K287"/>
      <c r="L287"/>
      <c r="M287"/>
      <c r="N287"/>
      <c r="O287"/>
      <c r="P287"/>
      <c r="Q287"/>
      <c r="R287"/>
      <c r="S287"/>
      <c r="T287"/>
      <c r="U287"/>
      <c r="V287"/>
      <c r="W287"/>
      <c r="X287"/>
      <c r="Y287"/>
      <c r="Z287"/>
      <c r="AA287"/>
      <c r="AC287" s="88"/>
      <c r="AD287" s="88"/>
    </row>
    <row r="288" spans="1:30" hidden="1" x14ac:dyDescent="0.25">
      <c r="A288"/>
      <c r="B288"/>
      <c r="C288"/>
      <c r="D288"/>
      <c r="E288"/>
      <c r="F288"/>
      <c r="G288"/>
      <c r="H288" s="59"/>
      <c r="I288"/>
      <c r="J288"/>
      <c r="K288"/>
      <c r="L288"/>
      <c r="M288"/>
      <c r="N288"/>
      <c r="O288"/>
      <c r="P288"/>
      <c r="Q288"/>
      <c r="R288"/>
      <c r="S288"/>
      <c r="T288"/>
      <c r="U288"/>
      <c r="V288"/>
      <c r="W288"/>
      <c r="X288"/>
      <c r="Y288"/>
      <c r="Z288"/>
      <c r="AA288"/>
      <c r="AC288" s="88"/>
      <c r="AD288" s="88"/>
    </row>
    <row r="289" spans="1:30" hidden="1" x14ac:dyDescent="0.25">
      <c r="A289"/>
      <c r="B289"/>
      <c r="C289"/>
      <c r="D289"/>
      <c r="E289"/>
      <c r="F289"/>
      <c r="G289"/>
      <c r="H289" s="59"/>
      <c r="I289"/>
      <c r="J289"/>
      <c r="K289"/>
      <c r="L289"/>
      <c r="M289"/>
      <c r="N289"/>
      <c r="O289"/>
      <c r="P289"/>
      <c r="Q289"/>
      <c r="R289"/>
      <c r="S289"/>
      <c r="T289"/>
      <c r="U289"/>
      <c r="V289"/>
      <c r="W289"/>
      <c r="X289"/>
      <c r="Y289"/>
      <c r="Z289"/>
      <c r="AA289"/>
      <c r="AC289" s="88"/>
      <c r="AD289" s="88"/>
    </row>
    <row r="290" spans="1:30" hidden="1" x14ac:dyDescent="0.25">
      <c r="A290"/>
      <c r="B290"/>
      <c r="C290"/>
      <c r="D290"/>
      <c r="E290"/>
      <c r="F290"/>
      <c r="G290"/>
      <c r="H290" s="59"/>
      <c r="I290"/>
      <c r="J290"/>
      <c r="K290"/>
      <c r="L290"/>
      <c r="M290"/>
      <c r="N290"/>
      <c r="O290"/>
      <c r="P290"/>
      <c r="Q290"/>
      <c r="R290"/>
      <c r="S290"/>
      <c r="T290"/>
      <c r="U290"/>
      <c r="V290"/>
      <c r="W290"/>
      <c r="X290"/>
      <c r="Y290"/>
      <c r="Z290"/>
      <c r="AA290"/>
      <c r="AC290" s="88"/>
      <c r="AD290" s="88"/>
    </row>
    <row r="291" spans="1:30" hidden="1" x14ac:dyDescent="0.25">
      <c r="A291"/>
      <c r="B291"/>
      <c r="C291"/>
      <c r="D291"/>
      <c r="E291"/>
      <c r="F291"/>
      <c r="G291"/>
      <c r="H291" s="59"/>
      <c r="I291"/>
      <c r="J291"/>
      <c r="K291"/>
      <c r="L291"/>
      <c r="M291"/>
      <c r="N291"/>
      <c r="O291"/>
      <c r="P291"/>
      <c r="Q291"/>
      <c r="R291"/>
      <c r="S291"/>
      <c r="T291"/>
      <c r="U291"/>
      <c r="V291"/>
      <c r="W291"/>
      <c r="X291"/>
      <c r="Y291"/>
      <c r="Z291"/>
      <c r="AA291"/>
      <c r="AC291" s="88"/>
      <c r="AD291" s="88"/>
    </row>
    <row r="292" spans="1:30" hidden="1" x14ac:dyDescent="0.25">
      <c r="A292"/>
      <c r="B292"/>
      <c r="C292"/>
      <c r="D292"/>
      <c r="E292"/>
      <c r="F292"/>
      <c r="G292"/>
      <c r="H292" s="59"/>
      <c r="I292"/>
      <c r="J292"/>
      <c r="K292"/>
      <c r="L292"/>
      <c r="M292"/>
      <c r="N292"/>
      <c r="O292"/>
      <c r="P292"/>
      <c r="Q292"/>
      <c r="R292"/>
      <c r="S292"/>
      <c r="T292"/>
      <c r="U292"/>
      <c r="V292"/>
      <c r="W292"/>
      <c r="X292"/>
      <c r="Y292"/>
      <c r="Z292"/>
      <c r="AA292"/>
      <c r="AC292" s="88"/>
      <c r="AD292" s="88"/>
    </row>
    <row r="293" spans="1:30" hidden="1" x14ac:dyDescent="0.25">
      <c r="A293"/>
      <c r="B293"/>
      <c r="C293"/>
      <c r="D293"/>
      <c r="E293"/>
      <c r="F293"/>
      <c r="G293"/>
      <c r="H293" s="59"/>
      <c r="I293"/>
      <c r="J293"/>
      <c r="K293"/>
      <c r="L293"/>
      <c r="M293"/>
      <c r="N293"/>
      <c r="O293"/>
      <c r="P293"/>
      <c r="Q293"/>
      <c r="R293"/>
      <c r="S293"/>
      <c r="T293"/>
      <c r="U293"/>
      <c r="V293"/>
      <c r="W293"/>
      <c r="X293"/>
      <c r="Y293"/>
      <c r="Z293"/>
      <c r="AA293"/>
      <c r="AC293" s="88"/>
      <c r="AD293" s="88"/>
    </row>
    <row r="294" spans="1:30" hidden="1" x14ac:dyDescent="0.25">
      <c r="A294"/>
      <c r="B294"/>
      <c r="C294"/>
      <c r="D294"/>
      <c r="E294"/>
      <c r="F294"/>
      <c r="G294"/>
      <c r="H294" s="59"/>
      <c r="I294"/>
      <c r="J294"/>
      <c r="K294"/>
      <c r="L294"/>
      <c r="M294"/>
      <c r="N294"/>
      <c r="O294"/>
      <c r="P294"/>
      <c r="Q294"/>
      <c r="R294"/>
      <c r="S294"/>
      <c r="T294"/>
      <c r="U294"/>
      <c r="V294"/>
      <c r="W294"/>
      <c r="X294"/>
      <c r="Y294"/>
      <c r="Z294"/>
      <c r="AA294"/>
      <c r="AC294" s="88"/>
      <c r="AD294" s="88"/>
    </row>
    <row r="295" spans="1:30" hidden="1" x14ac:dyDescent="0.25">
      <c r="A295"/>
      <c r="B295"/>
      <c r="C295"/>
      <c r="D295"/>
      <c r="E295"/>
      <c r="F295"/>
      <c r="G295"/>
      <c r="H295" s="59"/>
      <c r="I295"/>
      <c r="J295"/>
      <c r="K295"/>
      <c r="L295"/>
      <c r="M295"/>
      <c r="N295"/>
      <c r="O295"/>
      <c r="P295"/>
      <c r="Q295"/>
      <c r="R295"/>
      <c r="S295"/>
      <c r="T295"/>
      <c r="U295"/>
      <c r="V295"/>
      <c r="W295"/>
      <c r="X295"/>
      <c r="Y295"/>
      <c r="Z295"/>
      <c r="AA295"/>
      <c r="AC295" s="88"/>
      <c r="AD295" s="88"/>
    </row>
    <row r="296" spans="1:30" hidden="1" x14ac:dyDescent="0.25">
      <c r="A296"/>
      <c r="B296"/>
      <c r="C296"/>
      <c r="D296"/>
      <c r="E296"/>
      <c r="F296"/>
      <c r="G296"/>
      <c r="H296" s="59"/>
      <c r="I296"/>
      <c r="J296"/>
      <c r="K296"/>
      <c r="L296"/>
      <c r="M296"/>
      <c r="N296"/>
      <c r="O296"/>
      <c r="P296"/>
      <c r="Q296"/>
      <c r="R296"/>
      <c r="S296"/>
      <c r="T296"/>
      <c r="U296"/>
      <c r="V296"/>
      <c r="W296"/>
      <c r="X296"/>
      <c r="Y296"/>
      <c r="Z296"/>
      <c r="AA296"/>
      <c r="AC296" s="88"/>
      <c r="AD296" s="88"/>
    </row>
    <row r="297" spans="1:30" hidden="1" x14ac:dyDescent="0.25">
      <c r="A297"/>
      <c r="B297"/>
      <c r="C297"/>
      <c r="D297"/>
      <c r="E297"/>
      <c r="F297"/>
      <c r="G297"/>
      <c r="H297" s="59"/>
      <c r="I297"/>
      <c r="J297"/>
      <c r="K297"/>
      <c r="L297"/>
      <c r="M297"/>
      <c r="N297"/>
      <c r="O297"/>
      <c r="P297"/>
      <c r="Q297"/>
      <c r="R297"/>
      <c r="S297"/>
      <c r="T297"/>
      <c r="U297"/>
      <c r="V297"/>
      <c r="W297"/>
      <c r="X297"/>
      <c r="Y297"/>
      <c r="Z297"/>
      <c r="AA297"/>
      <c r="AC297" s="88"/>
      <c r="AD297" s="88"/>
    </row>
    <row r="298" spans="1:30" hidden="1" x14ac:dyDescent="0.25">
      <c r="A298"/>
      <c r="B298"/>
      <c r="C298"/>
      <c r="D298"/>
      <c r="E298"/>
      <c r="F298"/>
      <c r="G298"/>
      <c r="H298" s="59"/>
      <c r="I298"/>
      <c r="J298"/>
      <c r="K298"/>
      <c r="L298"/>
      <c r="M298"/>
      <c r="N298"/>
      <c r="O298"/>
      <c r="P298"/>
      <c r="Q298"/>
      <c r="R298"/>
      <c r="S298"/>
      <c r="T298"/>
      <c r="U298"/>
      <c r="V298"/>
      <c r="W298"/>
      <c r="X298"/>
      <c r="Y298"/>
      <c r="Z298"/>
      <c r="AA298"/>
      <c r="AC298" s="88"/>
      <c r="AD298" s="88"/>
    </row>
    <row r="299" spans="1:30" hidden="1" x14ac:dyDescent="0.25">
      <c r="A299"/>
      <c r="B299"/>
      <c r="C299"/>
      <c r="D299"/>
      <c r="E299"/>
      <c r="F299"/>
      <c r="G299"/>
      <c r="H299" s="59"/>
      <c r="I299"/>
      <c r="J299"/>
      <c r="K299"/>
      <c r="L299"/>
      <c r="M299"/>
      <c r="N299"/>
      <c r="O299"/>
      <c r="P299"/>
      <c r="Q299"/>
      <c r="R299"/>
      <c r="S299"/>
      <c r="T299"/>
      <c r="U299"/>
      <c r="V299"/>
      <c r="W299"/>
      <c r="X299"/>
      <c r="Y299"/>
      <c r="Z299"/>
      <c r="AA299"/>
      <c r="AC299" s="88"/>
      <c r="AD299" s="88"/>
    </row>
    <row r="300" spans="1:30" hidden="1" x14ac:dyDescent="0.25">
      <c r="A300"/>
      <c r="B300"/>
      <c r="C300"/>
      <c r="D300"/>
      <c r="E300"/>
      <c r="F300"/>
      <c r="G300"/>
      <c r="H300" s="59"/>
      <c r="I300"/>
      <c r="J300"/>
      <c r="K300"/>
      <c r="L300"/>
      <c r="M300"/>
      <c r="N300"/>
      <c r="O300"/>
      <c r="P300"/>
      <c r="Q300"/>
      <c r="R300"/>
      <c r="S300"/>
      <c r="T300"/>
      <c r="U300"/>
      <c r="V300"/>
      <c r="W300"/>
      <c r="X300"/>
      <c r="Y300"/>
      <c r="Z300"/>
      <c r="AA300"/>
      <c r="AC300" s="88"/>
      <c r="AD300" s="88"/>
    </row>
    <row r="301" spans="1:30" hidden="1" x14ac:dyDescent="0.25">
      <c r="A301"/>
      <c r="B301"/>
      <c r="C301"/>
      <c r="D301"/>
      <c r="E301"/>
      <c r="F301"/>
      <c r="G301"/>
      <c r="H301" s="59"/>
      <c r="I301"/>
      <c r="J301"/>
      <c r="K301"/>
      <c r="L301"/>
      <c r="M301"/>
      <c r="N301"/>
      <c r="O301"/>
      <c r="P301"/>
      <c r="Q301"/>
      <c r="R301"/>
      <c r="S301"/>
      <c r="T301"/>
      <c r="U301"/>
      <c r="V301"/>
      <c r="W301"/>
      <c r="X301"/>
      <c r="Y301"/>
      <c r="Z301"/>
      <c r="AA301"/>
      <c r="AC301" s="88"/>
      <c r="AD301" s="88"/>
    </row>
    <row r="302" spans="1:30" hidden="1" x14ac:dyDescent="0.25">
      <c r="A302"/>
      <c r="B302"/>
      <c r="C302"/>
      <c r="D302"/>
      <c r="E302"/>
      <c r="F302"/>
      <c r="G302"/>
      <c r="H302" s="59"/>
      <c r="I302"/>
      <c r="J302"/>
      <c r="K302"/>
      <c r="L302"/>
      <c r="M302"/>
      <c r="N302"/>
      <c r="O302"/>
      <c r="P302"/>
      <c r="Q302"/>
      <c r="R302"/>
      <c r="S302"/>
      <c r="T302"/>
      <c r="U302"/>
      <c r="V302"/>
      <c r="W302"/>
      <c r="X302"/>
      <c r="Y302"/>
      <c r="Z302"/>
      <c r="AA302"/>
      <c r="AC302" s="88"/>
      <c r="AD302" s="88"/>
    </row>
    <row r="303" spans="1:30" hidden="1" x14ac:dyDescent="0.25">
      <c r="A303"/>
      <c r="B303"/>
      <c r="C303"/>
      <c r="D303"/>
      <c r="E303"/>
      <c r="F303"/>
      <c r="G303"/>
      <c r="H303" s="59"/>
      <c r="I303"/>
      <c r="J303"/>
      <c r="K303"/>
      <c r="L303"/>
      <c r="M303"/>
      <c r="N303"/>
      <c r="O303"/>
      <c r="P303"/>
      <c r="Q303"/>
      <c r="R303"/>
      <c r="S303"/>
      <c r="T303"/>
      <c r="U303"/>
      <c r="V303"/>
      <c r="W303"/>
      <c r="X303"/>
      <c r="Y303"/>
      <c r="Z303"/>
      <c r="AA303"/>
      <c r="AC303" s="88"/>
      <c r="AD303" s="88"/>
    </row>
    <row r="304" spans="1:30" hidden="1" x14ac:dyDescent="0.25">
      <c r="A304"/>
      <c r="B304"/>
      <c r="C304"/>
      <c r="D304"/>
      <c r="E304"/>
      <c r="F304"/>
      <c r="G304"/>
      <c r="H304" s="59"/>
      <c r="I304"/>
      <c r="J304"/>
      <c r="K304"/>
      <c r="L304"/>
      <c r="M304"/>
      <c r="N304"/>
      <c r="O304"/>
      <c r="P304"/>
      <c r="Q304"/>
      <c r="R304"/>
      <c r="S304"/>
      <c r="T304"/>
      <c r="U304"/>
      <c r="V304"/>
      <c r="W304"/>
      <c r="X304"/>
      <c r="Y304"/>
      <c r="Z304"/>
      <c r="AA304"/>
      <c r="AC304" s="88"/>
      <c r="AD304" s="88"/>
    </row>
    <row r="305" spans="1:30" hidden="1" x14ac:dyDescent="0.25">
      <c r="A305"/>
      <c r="B305"/>
      <c r="C305"/>
      <c r="D305"/>
      <c r="E305"/>
      <c r="F305"/>
      <c r="G305"/>
      <c r="H305" s="59"/>
      <c r="I305"/>
      <c r="J305"/>
      <c r="K305"/>
      <c r="L305"/>
      <c r="M305"/>
      <c r="N305"/>
      <c r="O305"/>
      <c r="P305"/>
      <c r="Q305"/>
      <c r="R305"/>
      <c r="S305"/>
      <c r="T305"/>
      <c r="U305"/>
      <c r="V305"/>
      <c r="W305"/>
      <c r="X305"/>
      <c r="Y305"/>
      <c r="Z305"/>
      <c r="AA305"/>
      <c r="AC305" s="88"/>
      <c r="AD305" s="88"/>
    </row>
    <row r="306" spans="1:30" hidden="1" x14ac:dyDescent="0.25">
      <c r="A306"/>
      <c r="B306"/>
      <c r="C306"/>
      <c r="D306"/>
      <c r="E306"/>
      <c r="F306"/>
      <c r="G306"/>
      <c r="H306" s="59"/>
      <c r="I306"/>
      <c r="J306"/>
      <c r="K306"/>
      <c r="L306"/>
      <c r="M306"/>
      <c r="N306"/>
      <c r="O306"/>
      <c r="P306"/>
      <c r="Q306"/>
      <c r="R306"/>
      <c r="S306"/>
      <c r="T306"/>
      <c r="U306"/>
      <c r="V306"/>
      <c r="W306"/>
      <c r="X306"/>
      <c r="Y306"/>
      <c r="Z306"/>
      <c r="AA306"/>
      <c r="AC306" s="88"/>
      <c r="AD306" s="88"/>
    </row>
    <row r="307" spans="1:30" hidden="1" x14ac:dyDescent="0.25">
      <c r="A307"/>
      <c r="B307"/>
      <c r="C307"/>
      <c r="D307"/>
      <c r="E307"/>
      <c r="F307"/>
      <c r="G307"/>
      <c r="H307" s="59"/>
      <c r="I307"/>
      <c r="J307"/>
      <c r="K307"/>
      <c r="L307"/>
      <c r="M307"/>
      <c r="N307"/>
      <c r="O307"/>
      <c r="P307"/>
      <c r="Q307"/>
      <c r="R307"/>
      <c r="S307"/>
      <c r="T307"/>
      <c r="U307"/>
      <c r="V307"/>
      <c r="W307"/>
      <c r="X307"/>
      <c r="Y307"/>
      <c r="Z307"/>
      <c r="AA307"/>
      <c r="AC307" s="88"/>
      <c r="AD307" s="88"/>
    </row>
    <row r="308" spans="1:30" hidden="1" x14ac:dyDescent="0.25">
      <c r="A308"/>
      <c r="B308"/>
      <c r="C308"/>
      <c r="D308"/>
      <c r="E308"/>
      <c r="F308"/>
      <c r="G308"/>
      <c r="H308" s="59"/>
      <c r="I308"/>
      <c r="J308"/>
      <c r="K308"/>
      <c r="L308"/>
      <c r="M308"/>
      <c r="N308"/>
      <c r="O308"/>
      <c r="P308"/>
      <c r="Q308"/>
      <c r="R308"/>
      <c r="S308"/>
      <c r="T308"/>
      <c r="U308"/>
      <c r="V308"/>
      <c r="W308"/>
      <c r="X308"/>
      <c r="Y308"/>
      <c r="Z308"/>
      <c r="AA308"/>
      <c r="AC308" s="88"/>
      <c r="AD308" s="88"/>
    </row>
    <row r="309" spans="1:30" hidden="1" x14ac:dyDescent="0.25">
      <c r="A309"/>
      <c r="B309"/>
      <c r="C309"/>
      <c r="D309"/>
      <c r="E309"/>
      <c r="F309"/>
      <c r="G309"/>
      <c r="H309" s="59"/>
      <c r="I309"/>
      <c r="J309"/>
      <c r="K309"/>
      <c r="L309"/>
      <c r="M309"/>
      <c r="N309"/>
      <c r="O309"/>
      <c r="P309"/>
      <c r="Q309"/>
      <c r="R309"/>
      <c r="S309"/>
      <c r="T309"/>
      <c r="U309"/>
      <c r="V309"/>
      <c r="W309"/>
      <c r="X309"/>
      <c r="Y309"/>
      <c r="Z309"/>
      <c r="AA309"/>
      <c r="AC309" s="88"/>
      <c r="AD309" s="88"/>
    </row>
    <row r="310" spans="1:30" hidden="1" x14ac:dyDescent="0.25">
      <c r="A310"/>
      <c r="B310"/>
      <c r="C310"/>
      <c r="D310"/>
      <c r="E310"/>
      <c r="F310"/>
      <c r="G310"/>
      <c r="H310" s="59"/>
      <c r="I310"/>
      <c r="J310"/>
      <c r="K310"/>
      <c r="L310"/>
      <c r="M310"/>
      <c r="N310"/>
      <c r="O310"/>
      <c r="P310"/>
      <c r="Q310"/>
      <c r="R310"/>
      <c r="S310"/>
      <c r="T310"/>
      <c r="U310"/>
      <c r="V310"/>
      <c r="W310"/>
      <c r="X310"/>
      <c r="Y310"/>
      <c r="Z310"/>
      <c r="AA310"/>
      <c r="AC310" s="88"/>
      <c r="AD310" s="88"/>
    </row>
    <row r="311" spans="1:30" hidden="1" x14ac:dyDescent="0.25">
      <c r="A311"/>
      <c r="B311"/>
      <c r="C311"/>
      <c r="D311"/>
      <c r="E311"/>
      <c r="F311"/>
      <c r="G311"/>
      <c r="H311" s="59"/>
      <c r="I311"/>
      <c r="J311"/>
      <c r="K311"/>
      <c r="L311"/>
      <c r="M311"/>
      <c r="N311"/>
      <c r="O311"/>
      <c r="P311"/>
      <c r="Q311"/>
      <c r="R311"/>
      <c r="S311"/>
      <c r="T311"/>
      <c r="U311"/>
      <c r="V311"/>
      <c r="W311"/>
      <c r="X311"/>
      <c r="Y311"/>
      <c r="Z311"/>
      <c r="AA311"/>
      <c r="AC311" s="88"/>
      <c r="AD311" s="88"/>
    </row>
    <row r="312" spans="1:30" hidden="1" x14ac:dyDescent="0.25">
      <c r="A312"/>
      <c r="B312"/>
      <c r="C312"/>
      <c r="D312"/>
      <c r="E312"/>
      <c r="F312"/>
      <c r="G312"/>
      <c r="H312" s="59"/>
      <c r="I312"/>
      <c r="J312"/>
      <c r="K312"/>
      <c r="L312"/>
      <c r="M312"/>
      <c r="N312"/>
      <c r="O312"/>
      <c r="P312"/>
      <c r="Q312"/>
      <c r="R312"/>
      <c r="S312"/>
      <c r="T312"/>
      <c r="U312"/>
      <c r="V312"/>
      <c r="W312"/>
      <c r="X312"/>
      <c r="Y312"/>
      <c r="Z312"/>
      <c r="AA312"/>
      <c r="AC312" s="88"/>
      <c r="AD312" s="88"/>
    </row>
    <row r="313" spans="1:30" hidden="1" x14ac:dyDescent="0.25">
      <c r="A313"/>
      <c r="B313"/>
      <c r="C313"/>
      <c r="D313"/>
      <c r="E313"/>
      <c r="F313"/>
      <c r="G313"/>
      <c r="H313" s="59"/>
      <c r="I313"/>
      <c r="J313"/>
      <c r="K313"/>
      <c r="L313"/>
      <c r="M313"/>
      <c r="N313"/>
      <c r="O313"/>
      <c r="P313"/>
      <c r="Q313"/>
      <c r="R313"/>
      <c r="S313"/>
      <c r="T313"/>
      <c r="U313"/>
      <c r="V313"/>
      <c r="W313"/>
      <c r="X313"/>
      <c r="Y313"/>
      <c r="Z313"/>
      <c r="AA313"/>
      <c r="AC313" s="88"/>
      <c r="AD313" s="88"/>
    </row>
    <row r="314" spans="1:30" hidden="1" x14ac:dyDescent="0.25">
      <c r="A314"/>
      <c r="B314"/>
      <c r="C314"/>
      <c r="D314"/>
      <c r="E314"/>
      <c r="F314"/>
      <c r="G314"/>
      <c r="H314" s="59"/>
      <c r="I314"/>
      <c r="J314"/>
      <c r="K314"/>
      <c r="L314"/>
      <c r="M314"/>
      <c r="N314"/>
      <c r="O314"/>
      <c r="P314"/>
      <c r="Q314"/>
      <c r="R314"/>
      <c r="S314"/>
      <c r="T314"/>
      <c r="U314"/>
      <c r="V314"/>
      <c r="W314"/>
      <c r="X314"/>
      <c r="Y314"/>
      <c r="Z314"/>
      <c r="AA314"/>
      <c r="AC314" s="88"/>
      <c r="AD314" s="88"/>
    </row>
    <row r="315" spans="1:30" hidden="1" x14ac:dyDescent="0.25">
      <c r="A315"/>
      <c r="B315"/>
      <c r="C315"/>
      <c r="D315"/>
      <c r="E315"/>
      <c r="F315"/>
      <c r="G315"/>
      <c r="H315" s="59"/>
      <c r="I315"/>
      <c r="J315"/>
      <c r="K315"/>
      <c r="L315"/>
      <c r="M315"/>
      <c r="N315"/>
      <c r="O315"/>
      <c r="P315"/>
      <c r="Q315"/>
      <c r="R315"/>
      <c r="S315"/>
      <c r="T315"/>
      <c r="U315"/>
      <c r="V315"/>
      <c r="W315"/>
      <c r="X315"/>
      <c r="Y315"/>
      <c r="Z315"/>
      <c r="AA315"/>
      <c r="AC315" s="88"/>
      <c r="AD315" s="88"/>
    </row>
    <row r="316" spans="1:30" hidden="1" x14ac:dyDescent="0.25">
      <c r="A316"/>
      <c r="B316"/>
      <c r="C316"/>
      <c r="D316"/>
      <c r="E316"/>
      <c r="F316"/>
      <c r="G316"/>
      <c r="H316" s="59"/>
      <c r="I316"/>
      <c r="J316"/>
      <c r="K316"/>
      <c r="L316"/>
      <c r="M316"/>
      <c r="N316"/>
      <c r="O316"/>
      <c r="P316"/>
      <c r="Q316"/>
      <c r="R316"/>
      <c r="S316"/>
      <c r="T316"/>
      <c r="U316"/>
      <c r="V316"/>
      <c r="W316"/>
      <c r="X316"/>
      <c r="Y316"/>
      <c r="Z316"/>
      <c r="AA316"/>
      <c r="AC316" s="88"/>
      <c r="AD316" s="88"/>
    </row>
    <row r="317" spans="1:30" hidden="1" x14ac:dyDescent="0.25">
      <c r="A317"/>
      <c r="B317"/>
      <c r="C317"/>
      <c r="D317"/>
      <c r="E317"/>
      <c r="F317"/>
      <c r="G317"/>
      <c r="H317" s="59"/>
      <c r="I317"/>
      <c r="J317"/>
      <c r="K317"/>
      <c r="L317"/>
      <c r="M317"/>
      <c r="N317"/>
      <c r="O317"/>
      <c r="P317"/>
      <c r="Q317"/>
      <c r="R317"/>
      <c r="S317"/>
      <c r="T317"/>
      <c r="U317"/>
      <c r="V317"/>
      <c r="W317"/>
      <c r="X317"/>
      <c r="Y317"/>
      <c r="Z317"/>
      <c r="AA317"/>
      <c r="AC317" s="88"/>
      <c r="AD317" s="88"/>
    </row>
    <row r="318" spans="1:30" hidden="1" x14ac:dyDescent="0.25">
      <c r="A318"/>
      <c r="B318"/>
      <c r="C318"/>
      <c r="D318"/>
      <c r="E318"/>
      <c r="F318"/>
      <c r="G318"/>
      <c r="H318" s="59"/>
      <c r="I318"/>
      <c r="J318"/>
      <c r="K318"/>
      <c r="L318"/>
      <c r="M318"/>
      <c r="N318"/>
      <c r="O318"/>
      <c r="P318"/>
      <c r="Q318"/>
      <c r="R318"/>
      <c r="S318"/>
      <c r="T318"/>
      <c r="U318"/>
      <c r="V318"/>
      <c r="W318"/>
      <c r="X318"/>
      <c r="Y318"/>
      <c r="Z318"/>
      <c r="AA318"/>
      <c r="AC318" s="88"/>
      <c r="AD318" s="88"/>
    </row>
    <row r="319" spans="1:30" hidden="1" x14ac:dyDescent="0.25">
      <c r="A319"/>
      <c r="B319"/>
      <c r="C319"/>
      <c r="D319"/>
      <c r="E319"/>
      <c r="F319"/>
      <c r="G319"/>
      <c r="H319" s="59"/>
      <c r="I319"/>
      <c r="J319"/>
      <c r="K319"/>
      <c r="L319"/>
      <c r="M319"/>
      <c r="N319"/>
      <c r="O319"/>
      <c r="P319"/>
      <c r="Q319"/>
      <c r="R319"/>
      <c r="S319"/>
      <c r="T319"/>
      <c r="U319"/>
      <c r="V319"/>
      <c r="W319"/>
      <c r="X319"/>
      <c r="Y319"/>
      <c r="Z319"/>
      <c r="AA319"/>
      <c r="AC319" s="88"/>
      <c r="AD319" s="88"/>
    </row>
    <row r="320" spans="1:30" hidden="1" x14ac:dyDescent="0.25">
      <c r="A320"/>
      <c r="B320"/>
      <c r="C320"/>
      <c r="D320"/>
      <c r="E320"/>
      <c r="F320"/>
      <c r="G320"/>
      <c r="H320" s="59"/>
      <c r="I320"/>
      <c r="J320"/>
      <c r="K320"/>
      <c r="L320"/>
      <c r="M320"/>
      <c r="N320"/>
      <c r="O320"/>
      <c r="P320"/>
      <c r="Q320"/>
      <c r="R320"/>
      <c r="S320"/>
      <c r="T320"/>
      <c r="U320"/>
      <c r="V320"/>
      <c r="W320"/>
      <c r="X320"/>
      <c r="Y320"/>
      <c r="Z320"/>
      <c r="AA320"/>
      <c r="AC320" s="88"/>
      <c r="AD320" s="88"/>
    </row>
    <row r="321" spans="1:30" hidden="1" x14ac:dyDescent="0.25">
      <c r="A321"/>
      <c r="B321"/>
      <c r="C321"/>
      <c r="D321"/>
      <c r="E321"/>
      <c r="F321"/>
      <c r="G321"/>
      <c r="H321" s="59"/>
      <c r="I321"/>
      <c r="J321"/>
      <c r="K321"/>
      <c r="L321"/>
      <c r="M321"/>
      <c r="N321"/>
      <c r="O321"/>
      <c r="P321"/>
      <c r="Q321"/>
      <c r="R321"/>
      <c r="S321"/>
      <c r="T321"/>
      <c r="U321"/>
      <c r="V321"/>
      <c r="W321"/>
      <c r="X321"/>
      <c r="Y321"/>
      <c r="Z321"/>
      <c r="AA321"/>
      <c r="AC321" s="88"/>
      <c r="AD321" s="88"/>
    </row>
    <row r="322" spans="1:30" hidden="1" x14ac:dyDescent="0.25">
      <c r="A322"/>
      <c r="B322"/>
      <c r="C322"/>
      <c r="D322"/>
      <c r="E322"/>
      <c r="F322"/>
      <c r="G322"/>
      <c r="H322" s="59"/>
      <c r="I322"/>
      <c r="J322"/>
      <c r="K322"/>
      <c r="L322"/>
      <c r="M322"/>
      <c r="N322"/>
      <c r="O322"/>
      <c r="P322"/>
      <c r="Q322"/>
      <c r="R322"/>
      <c r="S322"/>
      <c r="T322"/>
      <c r="U322"/>
      <c r="V322"/>
      <c r="W322"/>
      <c r="X322"/>
      <c r="Y322"/>
      <c r="Z322"/>
      <c r="AA322"/>
      <c r="AC322" s="88"/>
      <c r="AD322" s="88"/>
    </row>
    <row r="323" spans="1:30" hidden="1" x14ac:dyDescent="0.25">
      <c r="A323"/>
      <c r="B323"/>
      <c r="C323"/>
      <c r="D323"/>
      <c r="E323"/>
      <c r="F323"/>
      <c r="G323"/>
      <c r="H323" s="59"/>
      <c r="I323"/>
      <c r="J323"/>
      <c r="K323"/>
      <c r="L323"/>
      <c r="M323"/>
      <c r="N323"/>
      <c r="O323"/>
      <c r="P323"/>
      <c r="Q323"/>
      <c r="R323"/>
      <c r="S323"/>
      <c r="T323"/>
      <c r="U323"/>
      <c r="V323"/>
      <c r="W323"/>
      <c r="X323"/>
      <c r="Y323"/>
      <c r="Z323"/>
      <c r="AA323"/>
      <c r="AC323" s="88"/>
      <c r="AD323" s="88"/>
    </row>
    <row r="324" spans="1:30" hidden="1" x14ac:dyDescent="0.25">
      <c r="A324"/>
      <c r="B324"/>
      <c r="C324"/>
      <c r="D324"/>
      <c r="E324"/>
      <c r="F324"/>
      <c r="G324"/>
      <c r="H324" s="59"/>
      <c r="I324"/>
      <c r="J324"/>
      <c r="K324"/>
      <c r="L324"/>
      <c r="M324"/>
      <c r="N324"/>
      <c r="O324"/>
      <c r="P324"/>
      <c r="Q324"/>
      <c r="R324"/>
      <c r="S324"/>
      <c r="T324"/>
      <c r="U324"/>
      <c r="V324"/>
      <c r="W324"/>
      <c r="X324"/>
      <c r="Y324"/>
      <c r="Z324"/>
      <c r="AA324"/>
      <c r="AC324" s="88"/>
      <c r="AD324" s="88"/>
    </row>
    <row r="325" spans="1:30" hidden="1" x14ac:dyDescent="0.25">
      <c r="A325"/>
      <c r="B325"/>
      <c r="C325"/>
      <c r="D325"/>
      <c r="E325"/>
      <c r="F325"/>
      <c r="G325"/>
      <c r="H325" s="59"/>
      <c r="I325"/>
      <c r="J325"/>
      <c r="K325"/>
      <c r="L325"/>
      <c r="M325"/>
      <c r="N325"/>
      <c r="O325"/>
      <c r="P325"/>
      <c r="Q325"/>
      <c r="R325"/>
      <c r="S325"/>
      <c r="T325"/>
      <c r="U325"/>
      <c r="V325"/>
      <c r="W325"/>
      <c r="X325"/>
      <c r="Y325"/>
      <c r="Z325"/>
      <c r="AA325"/>
      <c r="AC325" s="88"/>
      <c r="AD325" s="88"/>
    </row>
    <row r="326" spans="1:30" hidden="1" x14ac:dyDescent="0.25">
      <c r="A326"/>
      <c r="B326"/>
      <c r="C326"/>
      <c r="D326"/>
      <c r="E326"/>
      <c r="F326"/>
      <c r="G326"/>
      <c r="H326" s="59"/>
      <c r="I326"/>
      <c r="J326"/>
      <c r="K326"/>
      <c r="L326"/>
      <c r="M326"/>
      <c r="N326"/>
      <c r="O326"/>
      <c r="P326"/>
      <c r="Q326"/>
      <c r="R326"/>
      <c r="S326"/>
      <c r="T326"/>
      <c r="U326"/>
      <c r="V326"/>
      <c r="W326"/>
      <c r="X326"/>
      <c r="Y326"/>
      <c r="Z326"/>
      <c r="AA326"/>
      <c r="AC326" s="88"/>
      <c r="AD326" s="88"/>
    </row>
    <row r="327" spans="1:30" hidden="1" x14ac:dyDescent="0.25">
      <c r="A327"/>
      <c r="B327"/>
      <c r="C327"/>
      <c r="D327"/>
      <c r="E327"/>
      <c r="F327"/>
      <c r="G327"/>
      <c r="H327" s="59"/>
      <c r="I327"/>
      <c r="J327"/>
      <c r="K327"/>
      <c r="L327"/>
      <c r="M327"/>
      <c r="N327"/>
      <c r="O327"/>
      <c r="P327"/>
      <c r="Q327"/>
      <c r="R327"/>
      <c r="S327"/>
      <c r="T327"/>
      <c r="U327"/>
      <c r="V327"/>
      <c r="W327"/>
      <c r="X327"/>
      <c r="Y327"/>
      <c r="Z327"/>
      <c r="AA327"/>
      <c r="AC327" s="88"/>
      <c r="AD327" s="88"/>
    </row>
    <row r="328" spans="1:30" hidden="1" x14ac:dyDescent="0.25">
      <c r="A328"/>
      <c r="B328"/>
      <c r="C328"/>
      <c r="D328"/>
      <c r="E328"/>
      <c r="F328"/>
      <c r="G328"/>
      <c r="H328" s="59"/>
      <c r="I328"/>
      <c r="J328"/>
      <c r="K328"/>
      <c r="L328"/>
      <c r="M328"/>
      <c r="N328"/>
      <c r="O328"/>
      <c r="P328"/>
      <c r="Q328"/>
      <c r="R328"/>
      <c r="S328"/>
      <c r="T328"/>
      <c r="U328"/>
      <c r="V328"/>
      <c r="W328"/>
      <c r="X328"/>
      <c r="Y328"/>
      <c r="Z328"/>
      <c r="AA328"/>
      <c r="AC328" s="88"/>
      <c r="AD328" s="88"/>
    </row>
    <row r="329" spans="1:30" hidden="1" x14ac:dyDescent="0.25">
      <c r="A329"/>
      <c r="B329"/>
      <c r="C329"/>
      <c r="D329"/>
      <c r="E329"/>
      <c r="F329"/>
      <c r="G329"/>
      <c r="H329" s="59"/>
      <c r="I329"/>
      <c r="J329"/>
      <c r="K329"/>
      <c r="L329"/>
      <c r="M329"/>
      <c r="N329"/>
      <c r="O329"/>
      <c r="P329"/>
      <c r="Q329"/>
      <c r="R329"/>
      <c r="S329"/>
      <c r="T329"/>
      <c r="U329"/>
      <c r="V329"/>
      <c r="W329"/>
      <c r="X329"/>
      <c r="Y329"/>
      <c r="Z329"/>
      <c r="AA329"/>
      <c r="AC329" s="88"/>
      <c r="AD329" s="88"/>
    </row>
    <row r="330" spans="1:30" hidden="1" x14ac:dyDescent="0.25">
      <c r="A330"/>
      <c r="B330"/>
      <c r="C330"/>
      <c r="D330"/>
      <c r="E330"/>
      <c r="F330"/>
      <c r="G330"/>
      <c r="H330" s="59"/>
      <c r="I330"/>
      <c r="J330"/>
      <c r="K330"/>
      <c r="L330"/>
      <c r="M330"/>
      <c r="N330"/>
      <c r="O330"/>
      <c r="P330"/>
      <c r="Q330"/>
      <c r="R330"/>
      <c r="S330"/>
      <c r="T330"/>
      <c r="U330"/>
      <c r="V330"/>
      <c r="W330"/>
      <c r="X330"/>
      <c r="Y330"/>
      <c r="Z330"/>
      <c r="AA330"/>
      <c r="AC330" s="88"/>
      <c r="AD330" s="88"/>
    </row>
    <row r="331" spans="1:30" hidden="1" x14ac:dyDescent="0.25">
      <c r="A331"/>
      <c r="B331"/>
      <c r="C331"/>
      <c r="D331"/>
      <c r="E331"/>
      <c r="F331"/>
      <c r="G331"/>
      <c r="H331" s="59"/>
      <c r="I331"/>
      <c r="J331"/>
      <c r="K331"/>
      <c r="L331"/>
      <c r="M331"/>
      <c r="N331"/>
      <c r="O331"/>
      <c r="P331"/>
      <c r="Q331"/>
      <c r="R331"/>
      <c r="S331"/>
      <c r="T331"/>
      <c r="U331"/>
      <c r="V331"/>
      <c r="W331"/>
      <c r="X331"/>
      <c r="Y331"/>
      <c r="Z331"/>
      <c r="AA331"/>
      <c r="AC331" s="88"/>
      <c r="AD331" s="88"/>
    </row>
    <row r="332" spans="1:30" hidden="1" x14ac:dyDescent="0.25">
      <c r="A332"/>
      <c r="B332"/>
      <c r="C332"/>
      <c r="D332"/>
      <c r="E332"/>
      <c r="F332"/>
      <c r="G332"/>
      <c r="H332" s="59"/>
      <c r="I332"/>
      <c r="J332"/>
      <c r="K332"/>
      <c r="L332"/>
      <c r="M332"/>
      <c r="N332"/>
      <c r="O332"/>
      <c r="P332"/>
      <c r="Q332"/>
      <c r="R332"/>
      <c r="S332"/>
      <c r="T332"/>
      <c r="U332"/>
      <c r="V332"/>
      <c r="W332"/>
      <c r="X332"/>
      <c r="Y332"/>
      <c r="Z332"/>
      <c r="AA332"/>
      <c r="AC332" s="88"/>
      <c r="AD332" s="88"/>
    </row>
    <row r="333" spans="1:30" hidden="1" x14ac:dyDescent="0.25">
      <c r="A333"/>
      <c r="B333"/>
      <c r="C333"/>
      <c r="D333"/>
      <c r="E333"/>
      <c r="F333"/>
      <c r="G333"/>
      <c r="H333" s="59"/>
      <c r="I333"/>
      <c r="J333"/>
      <c r="K333"/>
      <c r="L333"/>
      <c r="M333"/>
      <c r="N333"/>
      <c r="O333"/>
      <c r="P333"/>
      <c r="Q333"/>
      <c r="R333"/>
      <c r="S333"/>
      <c r="T333"/>
      <c r="U333"/>
      <c r="V333"/>
      <c r="W333"/>
      <c r="X333"/>
      <c r="Y333"/>
      <c r="Z333"/>
      <c r="AA333"/>
      <c r="AC333" s="88"/>
      <c r="AD333" s="88"/>
    </row>
    <row r="334" spans="1:30" hidden="1" x14ac:dyDescent="0.25">
      <c r="A334"/>
      <c r="B334"/>
      <c r="C334"/>
      <c r="D334"/>
      <c r="E334"/>
      <c r="F334"/>
      <c r="G334"/>
      <c r="H334" s="59"/>
      <c r="I334"/>
      <c r="J334"/>
      <c r="K334"/>
      <c r="L334"/>
      <c r="M334"/>
      <c r="N334"/>
      <c r="O334"/>
      <c r="P334"/>
      <c r="Q334"/>
      <c r="R334"/>
      <c r="S334"/>
      <c r="T334"/>
      <c r="U334"/>
      <c r="V334"/>
      <c r="W334"/>
      <c r="X334"/>
      <c r="Y334"/>
      <c r="Z334"/>
      <c r="AA334"/>
      <c r="AC334" s="88"/>
      <c r="AD334" s="88"/>
    </row>
    <row r="335" spans="1:30" hidden="1" x14ac:dyDescent="0.25">
      <c r="A335"/>
      <c r="B335"/>
      <c r="C335"/>
      <c r="D335"/>
      <c r="E335"/>
      <c r="F335"/>
      <c r="G335"/>
      <c r="H335" s="59"/>
      <c r="I335"/>
      <c r="J335"/>
      <c r="K335"/>
      <c r="L335"/>
      <c r="M335"/>
      <c r="N335"/>
      <c r="O335"/>
      <c r="P335"/>
      <c r="Q335"/>
      <c r="R335"/>
      <c r="S335"/>
      <c r="T335"/>
      <c r="U335"/>
      <c r="V335"/>
      <c r="W335"/>
      <c r="X335"/>
      <c r="Y335"/>
      <c r="Z335"/>
      <c r="AA335"/>
      <c r="AC335" s="88"/>
      <c r="AD335" s="88"/>
    </row>
    <row r="336" spans="1:30" hidden="1" x14ac:dyDescent="0.25">
      <c r="A336"/>
      <c r="B336"/>
      <c r="C336"/>
      <c r="D336"/>
      <c r="E336"/>
      <c r="F336"/>
      <c r="G336"/>
      <c r="H336" s="59"/>
      <c r="I336"/>
      <c r="J336"/>
      <c r="K336"/>
      <c r="L336"/>
      <c r="M336"/>
      <c r="N336"/>
      <c r="O336"/>
      <c r="P336"/>
      <c r="Q336"/>
      <c r="R336"/>
      <c r="S336"/>
      <c r="T336"/>
      <c r="U336"/>
      <c r="V336"/>
      <c r="W336"/>
      <c r="X336"/>
      <c r="Y336"/>
      <c r="Z336"/>
      <c r="AA336"/>
      <c r="AC336" s="88"/>
      <c r="AD336" s="88"/>
    </row>
    <row r="337" spans="1:30" hidden="1" x14ac:dyDescent="0.25">
      <c r="A337"/>
      <c r="B337"/>
      <c r="C337"/>
      <c r="D337"/>
      <c r="E337"/>
      <c r="F337"/>
      <c r="G337"/>
      <c r="H337" s="59"/>
      <c r="I337"/>
      <c r="J337"/>
      <c r="K337"/>
      <c r="L337"/>
      <c r="M337"/>
      <c r="N337"/>
      <c r="O337"/>
      <c r="P337"/>
      <c r="Q337"/>
      <c r="R337"/>
      <c r="S337"/>
      <c r="T337"/>
      <c r="U337"/>
      <c r="V337"/>
      <c r="W337"/>
      <c r="X337"/>
      <c r="Y337"/>
      <c r="Z337"/>
      <c r="AA337"/>
      <c r="AC337" s="88"/>
      <c r="AD337" s="88"/>
    </row>
    <row r="338" spans="1:30" hidden="1" x14ac:dyDescent="0.25">
      <c r="A338"/>
      <c r="B338"/>
      <c r="C338"/>
      <c r="D338"/>
      <c r="E338"/>
      <c r="F338"/>
      <c r="G338"/>
      <c r="H338" s="59"/>
      <c r="I338"/>
      <c r="J338"/>
      <c r="K338"/>
      <c r="L338"/>
      <c r="M338"/>
      <c r="N338"/>
      <c r="O338"/>
      <c r="P338"/>
      <c r="Q338"/>
      <c r="R338"/>
      <c r="S338"/>
      <c r="T338"/>
      <c r="U338"/>
      <c r="V338"/>
      <c r="W338"/>
      <c r="X338"/>
      <c r="Y338"/>
      <c r="Z338"/>
      <c r="AA338"/>
      <c r="AC338" s="88"/>
      <c r="AD338" s="88"/>
    </row>
    <row r="339" spans="1:30" hidden="1" x14ac:dyDescent="0.25">
      <c r="A339"/>
      <c r="B339"/>
      <c r="C339"/>
      <c r="D339"/>
      <c r="E339"/>
      <c r="F339"/>
      <c r="G339"/>
      <c r="H339" s="59"/>
      <c r="I339"/>
      <c r="J339"/>
      <c r="K339"/>
      <c r="L339"/>
      <c r="M339"/>
      <c r="N339"/>
      <c r="O339"/>
      <c r="P339"/>
      <c r="Q339"/>
      <c r="R339"/>
      <c r="S339"/>
      <c r="T339"/>
      <c r="U339"/>
      <c r="V339"/>
      <c r="W339"/>
      <c r="X339"/>
      <c r="Y339"/>
      <c r="Z339"/>
      <c r="AA339"/>
      <c r="AC339" s="88"/>
      <c r="AD339" s="88"/>
    </row>
    <row r="340" spans="1:30" hidden="1" x14ac:dyDescent="0.25">
      <c r="A340"/>
      <c r="B340"/>
      <c r="C340"/>
      <c r="D340"/>
      <c r="E340"/>
      <c r="F340"/>
      <c r="G340"/>
      <c r="H340" s="59"/>
      <c r="I340"/>
      <c r="J340"/>
      <c r="K340"/>
      <c r="L340"/>
      <c r="M340"/>
      <c r="N340"/>
      <c r="O340"/>
      <c r="P340"/>
      <c r="Q340"/>
      <c r="R340"/>
      <c r="S340"/>
      <c r="T340"/>
      <c r="U340"/>
      <c r="V340"/>
      <c r="W340"/>
      <c r="X340"/>
      <c r="Y340"/>
      <c r="Z340"/>
      <c r="AA340"/>
      <c r="AC340" s="88"/>
      <c r="AD340" s="88"/>
    </row>
    <row r="341" spans="1:30" hidden="1" x14ac:dyDescent="0.25">
      <c r="A341"/>
      <c r="B341"/>
      <c r="C341"/>
      <c r="D341"/>
      <c r="E341"/>
      <c r="F341"/>
      <c r="G341"/>
      <c r="H341" s="59"/>
      <c r="I341"/>
      <c r="J341"/>
      <c r="K341"/>
      <c r="L341"/>
      <c r="M341"/>
      <c r="N341"/>
      <c r="O341"/>
      <c r="P341"/>
      <c r="Q341"/>
      <c r="R341"/>
      <c r="S341"/>
      <c r="T341"/>
      <c r="U341"/>
      <c r="V341"/>
      <c r="W341"/>
      <c r="X341"/>
      <c r="Y341"/>
      <c r="Z341"/>
      <c r="AA341"/>
      <c r="AC341" s="88"/>
      <c r="AD341" s="88"/>
    </row>
    <row r="342" spans="1:30" hidden="1" x14ac:dyDescent="0.25">
      <c r="A342"/>
      <c r="B342"/>
      <c r="C342"/>
      <c r="D342"/>
      <c r="E342"/>
      <c r="F342"/>
      <c r="G342"/>
      <c r="H342" s="59"/>
      <c r="I342"/>
      <c r="J342"/>
      <c r="K342"/>
      <c r="L342"/>
      <c r="M342"/>
      <c r="N342"/>
      <c r="O342"/>
      <c r="P342"/>
      <c r="Q342"/>
      <c r="R342"/>
      <c r="S342"/>
      <c r="T342"/>
      <c r="U342"/>
      <c r="V342"/>
      <c r="W342"/>
      <c r="X342"/>
      <c r="Y342"/>
      <c r="Z342"/>
      <c r="AA342"/>
      <c r="AC342" s="88"/>
      <c r="AD342" s="88"/>
    </row>
    <row r="343" spans="1:30" hidden="1" x14ac:dyDescent="0.25">
      <c r="A343"/>
      <c r="B343"/>
      <c r="C343"/>
      <c r="D343"/>
      <c r="E343"/>
      <c r="F343"/>
      <c r="G343"/>
      <c r="H343" s="59"/>
      <c r="I343"/>
      <c r="J343"/>
      <c r="K343"/>
      <c r="L343"/>
      <c r="M343"/>
      <c r="N343"/>
      <c r="O343"/>
      <c r="P343"/>
      <c r="Q343"/>
      <c r="R343"/>
      <c r="S343"/>
      <c r="T343"/>
      <c r="U343"/>
      <c r="V343"/>
      <c r="W343"/>
      <c r="X343"/>
      <c r="Y343"/>
      <c r="Z343"/>
      <c r="AA343"/>
      <c r="AC343" s="88"/>
      <c r="AD343" s="88"/>
    </row>
    <row r="344" spans="1:30" hidden="1" x14ac:dyDescent="0.25">
      <c r="A344"/>
      <c r="B344"/>
      <c r="C344"/>
      <c r="D344"/>
      <c r="E344"/>
      <c r="F344"/>
      <c r="G344"/>
      <c r="H344" s="59"/>
      <c r="I344"/>
      <c r="J344"/>
      <c r="K344"/>
      <c r="L344"/>
      <c r="M344"/>
      <c r="N344"/>
      <c r="O344"/>
      <c r="P344"/>
      <c r="Q344"/>
      <c r="R344"/>
      <c r="S344"/>
      <c r="T344"/>
      <c r="U344"/>
      <c r="V344"/>
      <c r="W344"/>
      <c r="X344"/>
      <c r="Y344"/>
      <c r="Z344"/>
      <c r="AA344"/>
      <c r="AC344" s="88"/>
      <c r="AD344" s="88"/>
    </row>
    <row r="345" spans="1:30" hidden="1" x14ac:dyDescent="0.25">
      <c r="A345"/>
      <c r="B345"/>
      <c r="C345"/>
      <c r="D345"/>
      <c r="E345"/>
      <c r="F345"/>
      <c r="G345"/>
      <c r="H345" s="59"/>
      <c r="I345"/>
      <c r="J345"/>
      <c r="K345"/>
      <c r="L345"/>
      <c r="M345"/>
      <c r="N345"/>
      <c r="O345"/>
      <c r="P345"/>
      <c r="Q345"/>
      <c r="R345"/>
      <c r="S345"/>
      <c r="T345"/>
      <c r="U345"/>
      <c r="V345"/>
      <c r="W345"/>
      <c r="X345"/>
      <c r="Y345"/>
      <c r="Z345"/>
      <c r="AA345"/>
      <c r="AC345" s="88"/>
      <c r="AD345" s="88"/>
    </row>
    <row r="346" spans="1:30" hidden="1" x14ac:dyDescent="0.25">
      <c r="A346"/>
      <c r="B346"/>
      <c r="C346"/>
      <c r="D346"/>
      <c r="E346"/>
      <c r="F346"/>
      <c r="G346"/>
      <c r="H346" s="59"/>
      <c r="I346"/>
      <c r="J346"/>
      <c r="K346"/>
      <c r="L346"/>
      <c r="M346"/>
      <c r="N346"/>
      <c r="O346"/>
      <c r="P346"/>
      <c r="Q346"/>
      <c r="R346"/>
      <c r="S346"/>
      <c r="T346"/>
      <c r="U346"/>
      <c r="V346"/>
      <c r="W346"/>
      <c r="X346"/>
      <c r="Y346"/>
      <c r="Z346"/>
      <c r="AA346"/>
      <c r="AC346" s="88"/>
      <c r="AD346" s="88"/>
    </row>
    <row r="347" spans="1:30" hidden="1" x14ac:dyDescent="0.25">
      <c r="A347"/>
      <c r="B347"/>
      <c r="C347"/>
      <c r="D347"/>
      <c r="E347"/>
      <c r="F347"/>
      <c r="G347"/>
      <c r="H347" s="59"/>
      <c r="I347"/>
      <c r="J347"/>
      <c r="K347"/>
      <c r="L347"/>
      <c r="M347"/>
      <c r="N347"/>
      <c r="O347"/>
      <c r="P347"/>
      <c r="Q347"/>
      <c r="R347"/>
      <c r="S347"/>
      <c r="T347"/>
      <c r="U347"/>
      <c r="V347"/>
      <c r="W347"/>
      <c r="X347"/>
      <c r="Y347"/>
      <c r="Z347"/>
      <c r="AA347"/>
      <c r="AC347" s="88"/>
      <c r="AD347" s="88"/>
    </row>
    <row r="348" spans="1:30" hidden="1" x14ac:dyDescent="0.25">
      <c r="A348"/>
      <c r="B348"/>
      <c r="C348"/>
      <c r="D348"/>
      <c r="E348"/>
      <c r="F348"/>
      <c r="G348"/>
      <c r="H348" s="59"/>
      <c r="I348"/>
      <c r="J348"/>
      <c r="K348"/>
      <c r="L348"/>
      <c r="M348"/>
      <c r="N348"/>
      <c r="O348"/>
      <c r="P348"/>
      <c r="Q348"/>
      <c r="R348"/>
      <c r="S348"/>
      <c r="T348"/>
      <c r="U348"/>
      <c r="V348"/>
      <c r="W348"/>
      <c r="X348"/>
      <c r="Y348"/>
      <c r="Z348"/>
      <c r="AA348"/>
      <c r="AC348" s="88"/>
      <c r="AD348" s="88"/>
    </row>
    <row r="349" spans="1:30" hidden="1" x14ac:dyDescent="0.25">
      <c r="A349"/>
      <c r="B349"/>
      <c r="C349"/>
      <c r="D349"/>
      <c r="E349"/>
      <c r="F349"/>
      <c r="G349"/>
      <c r="H349" s="59"/>
      <c r="I349"/>
      <c r="J349"/>
      <c r="K349"/>
      <c r="L349"/>
      <c r="M349"/>
      <c r="N349"/>
      <c r="O349"/>
      <c r="P349"/>
      <c r="Q349"/>
      <c r="R349"/>
      <c r="S349"/>
      <c r="T349"/>
      <c r="U349"/>
      <c r="V349"/>
      <c r="W349"/>
      <c r="X349"/>
      <c r="Y349"/>
      <c r="Z349"/>
      <c r="AA349"/>
      <c r="AC349" s="88"/>
      <c r="AD349" s="88"/>
    </row>
    <row r="350" spans="1:30" hidden="1" x14ac:dyDescent="0.25">
      <c r="A350"/>
      <c r="B350"/>
      <c r="C350"/>
      <c r="D350"/>
      <c r="E350"/>
      <c r="F350"/>
      <c r="G350"/>
      <c r="H350" s="59"/>
      <c r="I350"/>
      <c r="J350"/>
      <c r="K350"/>
      <c r="L350"/>
      <c r="M350"/>
      <c r="N350"/>
      <c r="O350"/>
      <c r="P350"/>
      <c r="Q350"/>
      <c r="R350"/>
      <c r="S350"/>
      <c r="T350"/>
      <c r="U350"/>
      <c r="V350"/>
      <c r="W350"/>
      <c r="X350"/>
      <c r="Y350"/>
      <c r="Z350"/>
      <c r="AA350"/>
      <c r="AC350" s="88"/>
      <c r="AD350" s="88"/>
    </row>
    <row r="351" spans="1:30" hidden="1" x14ac:dyDescent="0.25">
      <c r="A351"/>
      <c r="B351"/>
      <c r="C351"/>
      <c r="D351"/>
      <c r="E351"/>
      <c r="F351"/>
      <c r="G351"/>
      <c r="H351" s="59"/>
      <c r="I351"/>
      <c r="J351"/>
      <c r="K351"/>
      <c r="L351"/>
      <c r="M351"/>
      <c r="N351"/>
      <c r="O351"/>
      <c r="P351"/>
      <c r="Q351"/>
      <c r="R351"/>
      <c r="S351"/>
      <c r="T351"/>
      <c r="U351"/>
      <c r="V351"/>
      <c r="W351"/>
      <c r="X351"/>
      <c r="Y351"/>
      <c r="Z351"/>
      <c r="AA351"/>
      <c r="AC351" s="88"/>
      <c r="AD351" s="88"/>
    </row>
    <row r="352" spans="1:30" hidden="1" x14ac:dyDescent="0.25">
      <c r="A352"/>
      <c r="B352"/>
      <c r="C352"/>
      <c r="D352"/>
      <c r="E352"/>
      <c r="F352"/>
      <c r="G352"/>
      <c r="H352" s="59"/>
      <c r="I352"/>
      <c r="J352"/>
      <c r="K352"/>
      <c r="L352"/>
      <c r="M352"/>
      <c r="N352"/>
      <c r="O352"/>
      <c r="P352"/>
      <c r="Q352"/>
      <c r="R352"/>
      <c r="S352"/>
      <c r="T352"/>
      <c r="U352"/>
      <c r="V352"/>
      <c r="W352"/>
      <c r="X352"/>
      <c r="Y352"/>
      <c r="Z352"/>
      <c r="AA352"/>
      <c r="AC352" s="88"/>
      <c r="AD352" s="88"/>
    </row>
    <row r="353" spans="1:30" hidden="1" x14ac:dyDescent="0.25">
      <c r="A353"/>
      <c r="B353"/>
      <c r="C353"/>
      <c r="D353"/>
      <c r="E353"/>
      <c r="F353"/>
      <c r="G353"/>
      <c r="H353" s="59"/>
      <c r="I353"/>
      <c r="J353"/>
      <c r="K353"/>
      <c r="L353"/>
      <c r="M353"/>
      <c r="N353"/>
      <c r="O353"/>
      <c r="P353"/>
      <c r="Q353"/>
      <c r="R353"/>
      <c r="S353"/>
      <c r="T353"/>
      <c r="U353"/>
      <c r="V353"/>
      <c r="W353"/>
      <c r="X353"/>
      <c r="Y353"/>
      <c r="Z353"/>
      <c r="AA353"/>
      <c r="AC353" s="88"/>
      <c r="AD353" s="88"/>
    </row>
    <row r="354" spans="1:30" hidden="1" x14ac:dyDescent="0.25">
      <c r="A354"/>
      <c r="B354"/>
      <c r="C354"/>
      <c r="D354"/>
      <c r="E354"/>
      <c r="F354"/>
      <c r="G354"/>
      <c r="H354" s="59"/>
      <c r="I354"/>
      <c r="J354"/>
      <c r="K354"/>
      <c r="L354"/>
      <c r="M354"/>
      <c r="N354"/>
      <c r="O354"/>
      <c r="P354"/>
      <c r="Q354"/>
      <c r="R354"/>
      <c r="S354"/>
      <c r="T354"/>
      <c r="U354"/>
      <c r="V354"/>
      <c r="W354"/>
      <c r="X354"/>
      <c r="Y354"/>
      <c r="Z354"/>
      <c r="AA354"/>
      <c r="AC354" s="88"/>
      <c r="AD354" s="88"/>
    </row>
    <row r="355" spans="1:30" hidden="1" x14ac:dyDescent="0.25">
      <c r="A355"/>
      <c r="B355"/>
      <c r="C355"/>
      <c r="D355"/>
      <c r="E355"/>
      <c r="F355"/>
      <c r="G355"/>
      <c r="H355" s="59"/>
      <c r="I355"/>
      <c r="J355"/>
      <c r="K355"/>
      <c r="L355"/>
      <c r="M355"/>
      <c r="N355"/>
      <c r="O355"/>
      <c r="P355"/>
      <c r="Q355"/>
      <c r="R355"/>
      <c r="S355"/>
      <c r="T355"/>
      <c r="U355"/>
      <c r="V355"/>
      <c r="W355"/>
      <c r="X355"/>
      <c r="Y355"/>
      <c r="Z355"/>
      <c r="AA355"/>
      <c r="AC355" s="88"/>
      <c r="AD355" s="88"/>
    </row>
    <row r="356" spans="1:30" hidden="1" x14ac:dyDescent="0.25">
      <c r="A356"/>
      <c r="B356"/>
      <c r="C356"/>
      <c r="D356"/>
      <c r="E356"/>
      <c r="F356"/>
      <c r="G356"/>
      <c r="H356" s="59"/>
      <c r="I356"/>
      <c r="J356"/>
      <c r="K356"/>
      <c r="L356"/>
      <c r="M356"/>
      <c r="N356"/>
      <c r="O356"/>
      <c r="P356"/>
      <c r="Q356"/>
      <c r="R356"/>
      <c r="S356"/>
      <c r="T356"/>
      <c r="U356"/>
      <c r="V356"/>
      <c r="W356"/>
      <c r="X356"/>
      <c r="Y356"/>
      <c r="Z356"/>
      <c r="AA356"/>
      <c r="AC356" s="88"/>
      <c r="AD356" s="88"/>
    </row>
    <row r="357" spans="1:30" hidden="1" x14ac:dyDescent="0.25">
      <c r="A357"/>
      <c r="B357"/>
      <c r="C357"/>
      <c r="D357"/>
      <c r="E357"/>
      <c r="F357"/>
      <c r="G357"/>
      <c r="H357" s="59"/>
      <c r="I357"/>
      <c r="J357"/>
      <c r="K357"/>
      <c r="L357"/>
      <c r="M357"/>
      <c r="N357"/>
      <c r="O357"/>
      <c r="P357"/>
      <c r="Q357"/>
      <c r="R357"/>
      <c r="S357"/>
      <c r="T357"/>
      <c r="U357"/>
      <c r="V357"/>
      <c r="W357"/>
      <c r="X357"/>
      <c r="Y357"/>
      <c r="Z357"/>
      <c r="AA357"/>
      <c r="AC357" s="88"/>
      <c r="AD357" s="88"/>
    </row>
    <row r="358" spans="1:30" hidden="1" x14ac:dyDescent="0.25">
      <c r="A358"/>
      <c r="B358"/>
      <c r="C358"/>
      <c r="D358"/>
      <c r="E358"/>
      <c r="F358"/>
      <c r="G358"/>
      <c r="H358" s="59"/>
      <c r="I358"/>
      <c r="J358"/>
      <c r="K358"/>
      <c r="L358"/>
      <c r="M358"/>
      <c r="N358"/>
      <c r="O358"/>
      <c r="P358"/>
      <c r="Q358"/>
      <c r="R358"/>
      <c r="S358"/>
      <c r="T358"/>
      <c r="U358"/>
      <c r="V358"/>
      <c r="W358"/>
      <c r="X358"/>
      <c r="Y358"/>
      <c r="Z358"/>
      <c r="AA358"/>
      <c r="AC358" s="88"/>
      <c r="AD358" s="88"/>
    </row>
    <row r="359" spans="1:30" hidden="1" x14ac:dyDescent="0.25">
      <c r="A359"/>
      <c r="B359"/>
      <c r="C359"/>
      <c r="D359"/>
      <c r="E359"/>
      <c r="F359"/>
      <c r="G359"/>
      <c r="H359" s="59"/>
      <c r="I359"/>
      <c r="J359"/>
      <c r="K359"/>
      <c r="L359"/>
      <c r="M359"/>
      <c r="N359"/>
      <c r="O359"/>
      <c r="P359"/>
      <c r="Q359"/>
      <c r="R359"/>
      <c r="S359"/>
      <c r="T359"/>
      <c r="U359"/>
      <c r="V359"/>
      <c r="W359"/>
      <c r="X359"/>
      <c r="Y359"/>
      <c r="Z359"/>
      <c r="AA359"/>
      <c r="AC359" s="88"/>
      <c r="AD359" s="88"/>
    </row>
    <row r="360" spans="1:30" hidden="1" x14ac:dyDescent="0.25">
      <c r="A360"/>
      <c r="B360"/>
      <c r="C360"/>
      <c r="D360"/>
      <c r="E360"/>
      <c r="F360"/>
      <c r="G360"/>
      <c r="H360" s="59"/>
      <c r="I360"/>
      <c r="J360"/>
      <c r="K360"/>
      <c r="L360"/>
      <c r="M360"/>
      <c r="N360"/>
      <c r="O360"/>
      <c r="P360"/>
      <c r="Q360"/>
      <c r="R360"/>
      <c r="S360"/>
      <c r="T360"/>
      <c r="U360"/>
      <c r="V360"/>
      <c r="W360"/>
      <c r="X360"/>
      <c r="Y360"/>
      <c r="Z360"/>
      <c r="AA360"/>
      <c r="AC360" s="88"/>
      <c r="AD360" s="88"/>
    </row>
    <row r="361" spans="1:30" hidden="1" x14ac:dyDescent="0.25">
      <c r="A361"/>
      <c r="B361"/>
      <c r="C361"/>
      <c r="D361"/>
      <c r="E361"/>
      <c r="F361"/>
      <c r="G361"/>
      <c r="H361" s="59"/>
      <c r="I361"/>
      <c r="J361"/>
      <c r="K361"/>
      <c r="L361"/>
      <c r="M361"/>
      <c r="N361"/>
      <c r="O361"/>
      <c r="P361"/>
      <c r="Q361"/>
      <c r="R361"/>
      <c r="S361"/>
      <c r="T361"/>
      <c r="U361"/>
      <c r="V361"/>
      <c r="W361"/>
      <c r="X361"/>
      <c r="Y361"/>
      <c r="Z361"/>
      <c r="AA361"/>
      <c r="AC361" s="88"/>
      <c r="AD361" s="88"/>
    </row>
    <row r="362" spans="1:30" hidden="1" x14ac:dyDescent="0.25">
      <c r="A362"/>
      <c r="B362"/>
      <c r="C362"/>
      <c r="D362"/>
      <c r="E362"/>
      <c r="F362"/>
      <c r="G362"/>
      <c r="H362" s="59"/>
      <c r="I362"/>
      <c r="J362"/>
      <c r="K362"/>
      <c r="L362"/>
      <c r="M362"/>
      <c r="N362"/>
      <c r="O362"/>
      <c r="P362"/>
      <c r="Q362"/>
      <c r="R362"/>
      <c r="S362"/>
      <c r="T362"/>
      <c r="U362"/>
      <c r="V362"/>
      <c r="W362"/>
      <c r="X362"/>
      <c r="Y362"/>
      <c r="Z362"/>
      <c r="AA362"/>
      <c r="AC362" s="88"/>
      <c r="AD362" s="88"/>
    </row>
    <row r="363" spans="1:30" hidden="1" x14ac:dyDescent="0.25">
      <c r="A363"/>
      <c r="B363"/>
      <c r="C363"/>
      <c r="D363"/>
      <c r="E363"/>
      <c r="F363"/>
      <c r="G363"/>
      <c r="H363" s="59"/>
      <c r="I363"/>
      <c r="J363"/>
      <c r="K363"/>
      <c r="L363"/>
      <c r="M363"/>
      <c r="N363"/>
      <c r="O363"/>
      <c r="P363"/>
      <c r="Q363"/>
      <c r="R363"/>
      <c r="S363"/>
      <c r="T363"/>
      <c r="U363"/>
      <c r="V363"/>
      <c r="W363"/>
      <c r="X363"/>
      <c r="Y363"/>
      <c r="Z363"/>
      <c r="AA363"/>
      <c r="AC363" s="88"/>
      <c r="AD363" s="88"/>
    </row>
    <row r="364" spans="1:30" hidden="1" x14ac:dyDescent="0.25">
      <c r="A364"/>
      <c r="B364"/>
      <c r="C364"/>
      <c r="D364"/>
      <c r="E364"/>
      <c r="F364"/>
      <c r="G364"/>
      <c r="H364" s="59"/>
      <c r="I364"/>
      <c r="J364"/>
      <c r="K364"/>
      <c r="L364"/>
      <c r="M364"/>
      <c r="N364"/>
      <c r="O364"/>
      <c r="P364"/>
      <c r="Q364"/>
      <c r="R364"/>
      <c r="S364"/>
      <c r="T364"/>
      <c r="U364"/>
      <c r="V364"/>
      <c r="W364"/>
      <c r="X364"/>
      <c r="Y364"/>
      <c r="Z364"/>
      <c r="AA364"/>
      <c r="AC364" s="88"/>
      <c r="AD364" s="88"/>
    </row>
    <row r="365" spans="1:30" hidden="1" x14ac:dyDescent="0.25">
      <c r="A365"/>
      <c r="B365"/>
      <c r="C365"/>
      <c r="D365"/>
      <c r="E365"/>
      <c r="F365"/>
      <c r="G365"/>
      <c r="H365" s="59"/>
      <c r="I365"/>
      <c r="J365"/>
      <c r="K365"/>
      <c r="L365"/>
      <c r="M365"/>
      <c r="N365"/>
      <c r="O365"/>
      <c r="P365"/>
      <c r="Q365"/>
      <c r="R365"/>
      <c r="S365"/>
      <c r="T365"/>
      <c r="U365"/>
      <c r="V365"/>
      <c r="W365"/>
      <c r="X365"/>
      <c r="Y365"/>
      <c r="Z365"/>
      <c r="AA365"/>
      <c r="AC365" s="88"/>
      <c r="AD365" s="88"/>
    </row>
    <row r="366" spans="1:30" hidden="1" x14ac:dyDescent="0.25">
      <c r="A366"/>
      <c r="B366"/>
      <c r="C366"/>
      <c r="D366"/>
      <c r="E366"/>
      <c r="F366"/>
      <c r="G366"/>
      <c r="H366" s="59"/>
      <c r="I366"/>
      <c r="J366"/>
      <c r="K366"/>
      <c r="L366"/>
      <c r="M366"/>
      <c r="N366"/>
      <c r="O366"/>
      <c r="P366"/>
      <c r="Q366"/>
      <c r="R366"/>
      <c r="S366"/>
      <c r="T366"/>
      <c r="U366"/>
      <c r="V366"/>
      <c r="W366"/>
      <c r="X366"/>
      <c r="Y366"/>
      <c r="Z366"/>
      <c r="AA366"/>
      <c r="AC366" s="88"/>
      <c r="AD366" s="88"/>
    </row>
    <row r="367" spans="1:30" hidden="1" x14ac:dyDescent="0.25">
      <c r="A367"/>
      <c r="B367"/>
      <c r="C367"/>
      <c r="D367"/>
      <c r="E367"/>
      <c r="F367"/>
      <c r="G367"/>
      <c r="H367" s="59"/>
      <c r="I367"/>
      <c r="J367"/>
      <c r="K367"/>
      <c r="L367"/>
      <c r="M367"/>
      <c r="N367"/>
      <c r="O367"/>
      <c r="P367"/>
      <c r="Q367"/>
      <c r="R367"/>
      <c r="S367"/>
      <c r="T367"/>
      <c r="U367"/>
      <c r="V367"/>
      <c r="W367"/>
      <c r="X367"/>
      <c r="Y367"/>
      <c r="Z367"/>
      <c r="AA367"/>
      <c r="AC367" s="88"/>
      <c r="AD367" s="88"/>
    </row>
    <row r="368" spans="1:30" hidden="1" x14ac:dyDescent="0.25">
      <c r="A368"/>
      <c r="B368"/>
      <c r="C368"/>
      <c r="D368"/>
      <c r="E368"/>
      <c r="F368"/>
      <c r="G368"/>
      <c r="H368" s="59"/>
      <c r="I368"/>
      <c r="J368"/>
      <c r="K368"/>
      <c r="L368"/>
      <c r="M368"/>
      <c r="N368"/>
      <c r="O368"/>
      <c r="P368"/>
      <c r="Q368"/>
      <c r="R368"/>
      <c r="S368"/>
      <c r="T368"/>
      <c r="U368"/>
      <c r="V368"/>
      <c r="W368"/>
      <c r="X368"/>
      <c r="Y368"/>
      <c r="Z368"/>
      <c r="AA368"/>
      <c r="AC368" s="88"/>
      <c r="AD368" s="88"/>
    </row>
    <row r="369" spans="1:30" hidden="1" x14ac:dyDescent="0.25">
      <c r="A369"/>
      <c r="B369"/>
      <c r="C369"/>
      <c r="D369"/>
      <c r="E369"/>
      <c r="F369"/>
      <c r="G369"/>
      <c r="H369" s="59"/>
      <c r="I369"/>
      <c r="J369"/>
      <c r="K369"/>
      <c r="L369"/>
      <c r="M369"/>
      <c r="N369"/>
      <c r="O369"/>
      <c r="P369"/>
      <c r="Q369"/>
      <c r="R369"/>
      <c r="S369"/>
      <c r="T369"/>
      <c r="U369"/>
      <c r="V369"/>
      <c r="W369"/>
      <c r="X369"/>
      <c r="Y369"/>
      <c r="Z369"/>
      <c r="AA369"/>
      <c r="AC369" s="88"/>
      <c r="AD369" s="88"/>
    </row>
    <row r="370" spans="1:30" hidden="1" x14ac:dyDescent="0.25">
      <c r="A370"/>
      <c r="B370"/>
      <c r="C370"/>
      <c r="D370"/>
      <c r="E370"/>
      <c r="F370"/>
      <c r="G370"/>
      <c r="H370" s="59"/>
      <c r="I370"/>
      <c r="J370"/>
      <c r="K370"/>
      <c r="L370"/>
      <c r="M370"/>
      <c r="N370"/>
      <c r="O370"/>
      <c r="P370"/>
      <c r="Q370"/>
      <c r="R370"/>
      <c r="S370"/>
      <c r="T370"/>
      <c r="U370"/>
      <c r="V370"/>
      <c r="W370"/>
      <c r="X370"/>
      <c r="Y370"/>
      <c r="Z370"/>
      <c r="AA370"/>
      <c r="AC370" s="88"/>
      <c r="AD370" s="88"/>
    </row>
    <row r="371" spans="1:30" hidden="1" x14ac:dyDescent="0.25">
      <c r="A371"/>
      <c r="B371"/>
      <c r="C371"/>
      <c r="D371"/>
      <c r="E371"/>
      <c r="F371"/>
      <c r="G371"/>
      <c r="H371" s="59"/>
      <c r="I371"/>
      <c r="J371"/>
      <c r="K371"/>
      <c r="L371"/>
      <c r="M371"/>
      <c r="N371"/>
      <c r="O371"/>
      <c r="P371"/>
      <c r="Q371"/>
      <c r="R371"/>
      <c r="S371"/>
      <c r="T371"/>
      <c r="U371"/>
      <c r="V371"/>
      <c r="W371"/>
      <c r="X371"/>
      <c r="Y371"/>
      <c r="Z371"/>
      <c r="AA371"/>
      <c r="AC371" s="88"/>
      <c r="AD371" s="88"/>
    </row>
    <row r="372" spans="1:30" hidden="1" x14ac:dyDescent="0.25">
      <c r="A372"/>
      <c r="B372"/>
      <c r="C372"/>
      <c r="D372"/>
      <c r="E372"/>
      <c r="F372"/>
      <c r="G372"/>
      <c r="H372" s="59"/>
      <c r="I372"/>
      <c r="J372"/>
      <c r="K372"/>
      <c r="L372"/>
      <c r="M372"/>
      <c r="N372"/>
      <c r="O372"/>
      <c r="P372"/>
      <c r="Q372"/>
      <c r="R372"/>
      <c r="S372"/>
      <c r="T372"/>
      <c r="U372"/>
      <c r="V372"/>
      <c r="W372"/>
      <c r="X372"/>
      <c r="Y372"/>
      <c r="Z372"/>
      <c r="AA372"/>
      <c r="AC372" s="88"/>
      <c r="AD372" s="88"/>
    </row>
    <row r="373" spans="1:30" hidden="1" x14ac:dyDescent="0.25">
      <c r="A373"/>
      <c r="B373"/>
      <c r="C373"/>
      <c r="D373"/>
      <c r="E373"/>
      <c r="F373"/>
      <c r="G373"/>
      <c r="H373" s="59"/>
      <c r="I373"/>
      <c r="J373"/>
      <c r="K373"/>
      <c r="L373"/>
      <c r="M373"/>
      <c r="N373"/>
      <c r="O373"/>
      <c r="P373"/>
      <c r="Q373"/>
      <c r="R373"/>
      <c r="S373"/>
      <c r="T373"/>
      <c r="U373"/>
      <c r="V373"/>
      <c r="W373"/>
      <c r="X373"/>
      <c r="Y373"/>
      <c r="Z373"/>
      <c r="AA373"/>
      <c r="AC373" s="88"/>
      <c r="AD373" s="88"/>
    </row>
    <row r="374" spans="1:30" hidden="1" x14ac:dyDescent="0.25">
      <c r="A374"/>
      <c r="B374"/>
      <c r="C374"/>
      <c r="D374"/>
      <c r="E374"/>
      <c r="F374"/>
      <c r="G374"/>
      <c r="H374" s="59"/>
      <c r="I374"/>
      <c r="J374"/>
      <c r="K374"/>
      <c r="L374"/>
      <c r="M374"/>
      <c r="N374"/>
      <c r="O374"/>
      <c r="P374"/>
      <c r="Q374"/>
      <c r="R374"/>
      <c r="S374"/>
      <c r="T374"/>
      <c r="U374"/>
      <c r="V374"/>
      <c r="W374"/>
      <c r="X374"/>
      <c r="Y374"/>
      <c r="Z374"/>
      <c r="AA374"/>
      <c r="AC374" s="88"/>
      <c r="AD374" s="88"/>
    </row>
  </sheetData>
  <sheetProtection sheet="1" objects="1" scenarios="1" autoFilter="0"/>
  <autoFilter ref="A12:AB111"/>
  <mergeCells count="2">
    <mergeCell ref="AB1:AB8"/>
    <mergeCell ref="E8:G9"/>
  </mergeCells>
  <conditionalFormatting sqref="H13:AB111">
    <cfRule type="containsText" dxfId="4" priority="1" operator="containsText" text="Ingen brist">
      <formula>NOT(ISERROR(SEARCH("Ingen brist",H13)))</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75"/>
  <sheetViews>
    <sheetView zoomScaleNormal="100" workbookViewId="0">
      <pane xSplit="7" ySplit="12" topLeftCell="H13" activePane="bottomRight" state="frozen"/>
      <selection pane="topRight" activeCell="H1" sqref="H1"/>
      <selection pane="bottomLeft" activeCell="A13" sqref="A13"/>
      <selection pane="bottomRight"/>
    </sheetView>
  </sheetViews>
  <sheetFormatPr defaultColWidth="0" defaultRowHeight="12.75" zeroHeight="1" x14ac:dyDescent="0.2"/>
  <cols>
    <col min="1" max="1" width="19.140625" style="29" customWidth="1"/>
    <col min="2" max="2" width="13.140625" style="29" customWidth="1"/>
    <col min="3" max="3" width="14" style="29" customWidth="1"/>
    <col min="4" max="4" width="20.7109375" style="29" customWidth="1"/>
    <col min="5" max="5" width="20.5703125" style="29" customWidth="1"/>
    <col min="6" max="6" width="13.7109375" style="29" customWidth="1"/>
    <col min="7" max="7" width="12.7109375" style="29" customWidth="1"/>
    <col min="8" max="8" width="20" style="31" customWidth="1"/>
    <col min="9" max="9" width="24.28515625" style="32" customWidth="1"/>
    <col min="10" max="10" width="17.42578125" style="32" customWidth="1"/>
    <col min="11" max="11" width="24.28515625" style="32" customWidth="1"/>
    <col min="12" max="12" width="29.7109375" style="32" customWidth="1"/>
    <col min="13" max="13" width="28.140625" style="32" customWidth="1"/>
    <col min="14" max="14" width="30.85546875" style="32" customWidth="1"/>
    <col min="15" max="15" width="29.85546875" style="32" customWidth="1"/>
    <col min="16" max="16" width="45.7109375" style="32" customWidth="1"/>
    <col min="17" max="20" width="29.28515625" style="32" customWidth="1"/>
    <col min="21" max="21" width="24.28515625" style="32" customWidth="1"/>
    <col min="22" max="22" width="25.28515625" style="32" customWidth="1"/>
    <col min="23" max="23" width="22" style="32" customWidth="1"/>
    <col min="24" max="24" width="32" style="32" customWidth="1"/>
    <col min="25" max="25" width="26.28515625" style="32" customWidth="1"/>
    <col min="26" max="28" width="26.140625" style="32" customWidth="1"/>
    <col min="29" max="29" width="30.42578125" style="32" customWidth="1"/>
    <col min="30" max="16384" width="29.85546875" style="28" hidden="1"/>
  </cols>
  <sheetData>
    <row r="1" spans="1:16384" s="4" customFormat="1" ht="15" x14ac:dyDescent="0.25">
      <c r="A1" s="1"/>
      <c r="B1" s="1"/>
      <c r="C1" s="1"/>
      <c r="D1" s="1"/>
      <c r="E1" s="1"/>
      <c r="F1" s="1"/>
      <c r="G1" s="1"/>
      <c r="H1" s="3"/>
      <c r="I1" s="7"/>
      <c r="J1" s="7"/>
      <c r="K1" s="7"/>
      <c r="L1" s="7"/>
      <c r="M1" s="7"/>
      <c r="N1" s="7"/>
      <c r="O1" s="7"/>
      <c r="P1" s="7"/>
      <c r="Q1" s="7"/>
      <c r="R1" s="7"/>
      <c r="S1" s="7"/>
      <c r="T1" s="7"/>
      <c r="U1" s="7"/>
      <c r="V1" s="7"/>
      <c r="W1" s="7"/>
      <c r="X1" s="7"/>
      <c r="Y1" s="7"/>
      <c r="Z1" s="7"/>
      <c r="AA1" s="7"/>
      <c r="AB1" s="7"/>
      <c r="AC1" s="113" t="s">
        <v>72</v>
      </c>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4" customFormat="1" ht="15" x14ac:dyDescent="0.25">
      <c r="A2" s="1"/>
      <c r="B2" s="1"/>
      <c r="C2" s="1"/>
      <c r="D2" s="1"/>
      <c r="E2" s="1"/>
      <c r="F2" s="1"/>
      <c r="G2" s="1"/>
      <c r="H2" s="3"/>
      <c r="I2" s="7"/>
      <c r="J2" s="7"/>
      <c r="K2" s="7"/>
      <c r="L2" s="7"/>
      <c r="M2" s="7"/>
      <c r="N2" s="7"/>
      <c r="O2" s="7"/>
      <c r="P2" s="7"/>
      <c r="Q2" s="7"/>
      <c r="R2" s="7"/>
      <c r="S2" s="7"/>
      <c r="T2" s="7"/>
      <c r="U2" s="7"/>
      <c r="V2" s="7"/>
      <c r="W2" s="7"/>
      <c r="X2" s="7"/>
      <c r="Y2" s="7"/>
      <c r="Z2" s="7"/>
      <c r="AA2" s="7"/>
      <c r="AB2" s="7"/>
      <c r="AC2" s="113"/>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4" customFormat="1" ht="15" x14ac:dyDescent="0.25">
      <c r="A3" s="1"/>
      <c r="B3" s="1"/>
      <c r="C3" s="1"/>
      <c r="D3" s="1"/>
      <c r="E3" s="1"/>
      <c r="F3" s="1"/>
      <c r="G3" s="1"/>
      <c r="H3" s="3"/>
      <c r="I3" s="7"/>
      <c r="J3" s="7"/>
      <c r="K3" s="7"/>
      <c r="L3" s="7"/>
      <c r="M3" s="7"/>
      <c r="N3" s="7"/>
      <c r="O3" s="7"/>
      <c r="P3" s="7"/>
      <c r="Q3" s="7"/>
      <c r="R3" s="7"/>
      <c r="S3" s="7"/>
      <c r="T3" s="7"/>
      <c r="U3" s="7"/>
      <c r="V3" s="7"/>
      <c r="W3" s="7"/>
      <c r="X3" s="7"/>
      <c r="Y3" s="7"/>
      <c r="Z3" s="7"/>
      <c r="AA3" s="7"/>
      <c r="AB3" s="7"/>
      <c r="AC3" s="11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4" customFormat="1" ht="15" x14ac:dyDescent="0.25">
      <c r="A4" s="56" t="s">
        <v>1892</v>
      </c>
      <c r="B4" s="6"/>
      <c r="C4" s="1"/>
      <c r="E4" s="49"/>
      <c r="F4" s="51" t="s">
        <v>27</v>
      </c>
      <c r="G4" s="33" t="s">
        <v>28</v>
      </c>
      <c r="H4" s="3"/>
      <c r="I4" s="7"/>
      <c r="J4" s="7"/>
      <c r="K4" s="7"/>
      <c r="L4" s="7"/>
      <c r="M4" s="7"/>
      <c r="N4" s="7"/>
      <c r="O4" s="7"/>
      <c r="P4" s="7"/>
      <c r="Q4" s="7"/>
      <c r="R4" s="7"/>
      <c r="S4" s="7"/>
      <c r="T4" s="7"/>
      <c r="U4" s="7"/>
      <c r="V4" s="7"/>
      <c r="W4" s="7"/>
      <c r="X4" s="7"/>
      <c r="Y4" s="7"/>
      <c r="Z4" s="7"/>
      <c r="AA4" s="7"/>
      <c r="AB4" s="7"/>
      <c r="AC4" s="113"/>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4" customFormat="1" ht="15" x14ac:dyDescent="0.25">
      <c r="A5" s="5" t="s">
        <v>14</v>
      </c>
      <c r="B5" s="6"/>
      <c r="C5" s="1"/>
      <c r="E5" s="50" t="s">
        <v>29</v>
      </c>
      <c r="F5" s="55">
        <f>COUNTA(E13:E189)</f>
        <v>89</v>
      </c>
      <c r="G5" s="34"/>
      <c r="H5" s="3"/>
      <c r="I5" s="7"/>
      <c r="J5" s="7"/>
      <c r="K5" s="7"/>
      <c r="L5" s="7"/>
      <c r="M5" s="7"/>
      <c r="N5" s="7"/>
      <c r="O5" s="7"/>
      <c r="P5" s="7"/>
      <c r="Q5" s="7"/>
      <c r="R5" s="7"/>
      <c r="S5" s="7"/>
      <c r="T5" s="7"/>
      <c r="U5" s="7"/>
      <c r="V5" s="7"/>
      <c r="W5" s="7"/>
      <c r="X5" s="7"/>
      <c r="Y5" s="7"/>
      <c r="Z5" s="7"/>
      <c r="AA5" s="7"/>
      <c r="AB5" s="7"/>
      <c r="AC5" s="113"/>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4" customFormat="1" ht="15" x14ac:dyDescent="0.25">
      <c r="A6" s="8" t="s">
        <v>983</v>
      </c>
      <c r="B6" s="6"/>
      <c r="C6" s="1"/>
      <c r="E6" s="50" t="s">
        <v>30</v>
      </c>
      <c r="F6" s="52">
        <f>COUNTIF(G13:G189,"&gt;0")</f>
        <v>43</v>
      </c>
      <c r="G6" s="40">
        <f>F6/F5</f>
        <v>0.48314606741573035</v>
      </c>
      <c r="H6" s="3"/>
      <c r="I6" s="7"/>
      <c r="J6" s="7"/>
      <c r="K6" s="7"/>
      <c r="L6" s="7"/>
      <c r="M6" s="7"/>
      <c r="N6" s="7"/>
      <c r="O6" s="7"/>
      <c r="P6" s="7"/>
      <c r="Q6" s="7"/>
      <c r="R6" s="7"/>
      <c r="S6" s="7"/>
      <c r="T6" s="7"/>
      <c r="U6" s="7"/>
      <c r="V6" s="7"/>
      <c r="W6" s="7"/>
      <c r="X6" s="7"/>
      <c r="Y6" s="7"/>
      <c r="Z6" s="7"/>
      <c r="AA6" s="7"/>
      <c r="AB6" s="7"/>
      <c r="AC6" s="113"/>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12" customFormat="1" ht="15" x14ac:dyDescent="0.25">
      <c r="A7" s="9" t="s">
        <v>15</v>
      </c>
      <c r="B7" s="9"/>
      <c r="C7" s="10"/>
      <c r="E7" s="50" t="s">
        <v>31</v>
      </c>
      <c r="F7" s="52">
        <f>COUNTIF(G13:G189,0)</f>
        <v>46</v>
      </c>
      <c r="G7" s="40">
        <f>F7/F5</f>
        <v>0.5168539325842697</v>
      </c>
      <c r="H7" s="11"/>
      <c r="I7" s="7"/>
      <c r="J7" s="7"/>
      <c r="K7" s="7"/>
      <c r="L7" s="7"/>
      <c r="M7" s="7"/>
      <c r="N7" s="7"/>
      <c r="O7" s="7"/>
      <c r="P7" s="7"/>
      <c r="Q7" s="7"/>
      <c r="R7" s="7"/>
      <c r="S7" s="7"/>
      <c r="T7" s="7"/>
      <c r="U7" s="7"/>
      <c r="V7" s="7"/>
      <c r="W7" s="7"/>
      <c r="X7" s="7"/>
      <c r="Y7" s="7"/>
      <c r="Z7" s="7"/>
      <c r="AA7" s="7"/>
      <c r="AB7" s="7"/>
      <c r="AC7" s="113"/>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12" customFormat="1" ht="15" x14ac:dyDescent="0.25">
      <c r="A8" s="9"/>
      <c r="B8" s="9"/>
      <c r="C8" s="10"/>
      <c r="D8" s="10"/>
      <c r="E8" s="10"/>
      <c r="F8" s="10"/>
      <c r="G8" s="9"/>
      <c r="H8" s="13" t="s">
        <v>98</v>
      </c>
      <c r="I8" s="13"/>
      <c r="J8" s="14"/>
      <c r="K8" s="14"/>
      <c r="L8" s="14"/>
      <c r="M8" s="14"/>
      <c r="N8" s="14"/>
      <c r="O8" s="14"/>
      <c r="P8" s="14"/>
      <c r="Q8" s="14"/>
      <c r="R8" s="14"/>
      <c r="S8" s="14"/>
      <c r="T8" s="14"/>
      <c r="U8" s="14"/>
      <c r="V8" s="14"/>
      <c r="W8" s="14"/>
      <c r="X8" s="14"/>
      <c r="Y8" s="14"/>
      <c r="Z8" s="14"/>
      <c r="AA8" s="14"/>
      <c r="AB8" s="14"/>
      <c r="AC8" s="114"/>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19" customFormat="1" ht="15" x14ac:dyDescent="0.25">
      <c r="A9" s="15"/>
      <c r="B9" s="15"/>
      <c r="C9" s="16"/>
      <c r="D9" s="16"/>
      <c r="E9" s="16"/>
      <c r="F9" s="16"/>
      <c r="G9" s="15"/>
      <c r="H9" s="35" t="s">
        <v>100</v>
      </c>
      <c r="I9" s="18" t="s">
        <v>101</v>
      </c>
      <c r="J9" s="18" t="s">
        <v>101</v>
      </c>
      <c r="K9" s="18" t="s">
        <v>101</v>
      </c>
      <c r="L9" s="18" t="s">
        <v>101</v>
      </c>
      <c r="M9" s="18" t="s">
        <v>101</v>
      </c>
      <c r="N9" s="18" t="s">
        <v>101</v>
      </c>
      <c r="O9" s="18" t="s">
        <v>101</v>
      </c>
      <c r="P9" s="18" t="s">
        <v>101</v>
      </c>
      <c r="Q9" s="18" t="s">
        <v>101</v>
      </c>
      <c r="R9" s="18" t="s">
        <v>101</v>
      </c>
      <c r="S9" s="18" t="s">
        <v>101</v>
      </c>
      <c r="T9" s="18" t="s">
        <v>101</v>
      </c>
      <c r="U9" s="18" t="s">
        <v>102</v>
      </c>
      <c r="V9" s="18" t="s">
        <v>101</v>
      </c>
      <c r="W9" s="18" t="s">
        <v>101</v>
      </c>
      <c r="X9" s="18" t="s">
        <v>101</v>
      </c>
      <c r="Y9" s="18" t="s">
        <v>101</v>
      </c>
      <c r="Z9" s="18" t="s">
        <v>101</v>
      </c>
      <c r="AA9" s="86" t="s">
        <v>101</v>
      </c>
      <c r="AB9" s="86" t="s">
        <v>101</v>
      </c>
      <c r="AC9" s="86" t="s">
        <v>73</v>
      </c>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22" customFormat="1" ht="110.25" customHeight="1" x14ac:dyDescent="0.25">
      <c r="A10" s="20" t="s">
        <v>16</v>
      </c>
      <c r="B10" s="20" t="s">
        <v>17</v>
      </c>
      <c r="C10" s="21" t="s">
        <v>18</v>
      </c>
      <c r="D10" s="21" t="s">
        <v>19</v>
      </c>
      <c r="E10" s="21" t="s">
        <v>75</v>
      </c>
      <c r="F10" s="21" t="s">
        <v>20</v>
      </c>
      <c r="G10" s="20" t="s">
        <v>21</v>
      </c>
      <c r="H10" s="36" t="s">
        <v>1893</v>
      </c>
      <c r="I10" s="20" t="s">
        <v>1894</v>
      </c>
      <c r="J10" s="20" t="s">
        <v>1895</v>
      </c>
      <c r="K10" s="20" t="s">
        <v>1896</v>
      </c>
      <c r="L10" s="20" t="s">
        <v>1897</v>
      </c>
      <c r="M10" s="20" t="s">
        <v>1898</v>
      </c>
      <c r="N10" s="20" t="s">
        <v>1899</v>
      </c>
      <c r="O10" s="20" t="s">
        <v>1900</v>
      </c>
      <c r="P10" s="20" t="s">
        <v>1901</v>
      </c>
      <c r="Q10" s="20" t="s">
        <v>1902</v>
      </c>
      <c r="R10" s="20" t="s">
        <v>2026</v>
      </c>
      <c r="S10" s="20" t="s">
        <v>2027</v>
      </c>
      <c r="T10" s="20" t="s">
        <v>2028</v>
      </c>
      <c r="U10" s="20" t="s">
        <v>1903</v>
      </c>
      <c r="V10" s="20" t="s">
        <v>1904</v>
      </c>
      <c r="W10" s="20" t="s">
        <v>1905</v>
      </c>
      <c r="X10" s="20" t="s">
        <v>11</v>
      </c>
      <c r="Y10" s="20" t="s">
        <v>12</v>
      </c>
      <c r="Z10" s="20" t="s">
        <v>1906</v>
      </c>
      <c r="AA10" s="20" t="s">
        <v>1907</v>
      </c>
      <c r="AB10" s="20" t="s">
        <v>1476</v>
      </c>
      <c r="AC10" s="22" t="s">
        <v>74</v>
      </c>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22" customFormat="1" ht="15" x14ac:dyDescent="0.25">
      <c r="A11" s="23"/>
      <c r="B11" s="23"/>
      <c r="C11" s="23"/>
      <c r="D11" s="23"/>
      <c r="E11" s="23"/>
      <c r="F11" s="21"/>
      <c r="G11" s="20"/>
      <c r="H11" s="24" t="s">
        <v>99</v>
      </c>
      <c r="I11" s="25"/>
      <c r="J11" s="25"/>
      <c r="K11" s="25"/>
      <c r="L11" s="25"/>
      <c r="M11" s="25"/>
      <c r="N11" s="25"/>
      <c r="O11" s="25"/>
      <c r="P11" s="25"/>
      <c r="Q11" s="25"/>
      <c r="R11" s="25"/>
      <c r="S11" s="25"/>
      <c r="T11" s="25"/>
      <c r="U11" s="25"/>
      <c r="V11" s="25"/>
      <c r="W11" s="25"/>
      <c r="X11" s="25"/>
      <c r="Y11" s="25"/>
      <c r="Z11" s="25"/>
      <c r="AA11" s="25"/>
      <c r="AB11" s="25"/>
      <c r="AC11" s="25"/>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27" customFormat="1" ht="15.75" thickBot="1" x14ac:dyDescent="0.3">
      <c r="A12" s="26"/>
      <c r="B12" s="26"/>
      <c r="C12" s="26"/>
      <c r="D12" s="26"/>
      <c r="E12" s="26"/>
      <c r="F12" s="26"/>
      <c r="G12" s="58"/>
      <c r="H12" s="39">
        <f>(SUM(COUNTIF(H13:H189,{"Föreläggande";"Föreläggande vid vite";"Anmärkning";"Avstående från ingripande"})))/COUNTA(H13:H189)</f>
        <v>0.3146067415730337</v>
      </c>
      <c r="I12" s="39">
        <f>(SUM(COUNTIF(I13:I189,{"Föreläggande";"Föreläggande vid vite";"Anmärkning";"Avstående från ingripande"})))/COUNTA(I13:I189)</f>
        <v>0</v>
      </c>
      <c r="J12" s="39">
        <f>(SUM(COUNTIF(J13:J189,{"Föreläggande";"Föreläggande vid vite";"Anmärkning";"Avstående från ingripande"})))/COUNTA(J13:J189)</f>
        <v>4.49438202247191E-2</v>
      </c>
      <c r="K12" s="39">
        <f>(SUM(COUNTIF(K13:K189,{"Föreläggande";"Föreläggande vid vite";"Anmärkning";"Avstående från ingripande"})))/COUNTA(K13:K189)</f>
        <v>5.6179775280898875E-2</v>
      </c>
      <c r="L12" s="39">
        <f>(SUM(COUNTIF(L13:L189,{"Föreläggande";"Föreläggande vid vite";"Anmärkning";"Avstående från ingripande"})))/COUNTA(L13:L189)</f>
        <v>7.8651685393258425E-2</v>
      </c>
      <c r="M12" s="39">
        <f>(SUM(COUNTIF(M13:M189,{"Föreläggande";"Föreläggande vid vite";"Anmärkning";"Avstående från ingripande"})))/COUNTA(M13:M189)</f>
        <v>0</v>
      </c>
      <c r="N12" s="39">
        <f>(SUM(COUNTIF(N13:N189,{"Föreläggande";"Föreläggande vid vite";"Anmärkning";"Avstående från ingripande"})))/COUNTA(N13:N189)</f>
        <v>0</v>
      </c>
      <c r="O12" s="39">
        <f>(SUM(COUNTIF(O13:O189,{"Föreläggande";"Föreläggande vid vite";"Anmärkning";"Avstående från ingripande"})))/COUNTA(O13:O189)</f>
        <v>0</v>
      </c>
      <c r="P12" s="39">
        <f>(SUM(COUNTIF(P13:P189,{"Föreläggande";"Föreläggande vid vite";"Anmärkning";"Avstående från ingripande"})))/COUNTA(P13:P189)</f>
        <v>0.21348314606741572</v>
      </c>
      <c r="Q12" s="39">
        <f>(SUM(COUNTIF(Q13:Q189,{"Föreläggande";"Föreläggande vid vite";"Anmärkning";"Avstående från ingripande"})))/COUNTA(Q13:Q189)</f>
        <v>2.247191011235955E-2</v>
      </c>
      <c r="R12" s="39">
        <f>(SUM(COUNTIF(R13:R189,{"Föreläggande";"Föreläggande vid vite";"Anmärkning";"Avstående från ingripande"})))/COUNTA(R13:R189)</f>
        <v>0</v>
      </c>
      <c r="S12" s="39">
        <f>(SUM(COUNTIF(S13:S189,{"Föreläggande";"Föreläggande vid vite";"Anmärkning";"Avstående från ingripande"})))/COUNTA(S13:S189)</f>
        <v>0</v>
      </c>
      <c r="T12" s="39">
        <f>(SUM(COUNTIF(T13:T189,{"Föreläggande";"Föreläggande vid vite";"Anmärkning";"Avstående från ingripande"})))/COUNTA(T13:T189)</f>
        <v>0</v>
      </c>
      <c r="U12" s="39">
        <f>(SUM(COUNTIF(U13:U189,{"Föreläggande";"Föreläggande vid vite";"Anmärkning";"Avstående från ingripande"})))/COUNTA(U13:U189)</f>
        <v>0.30337078651685395</v>
      </c>
      <c r="V12" s="39">
        <f>(SUM(COUNTIF(V13:V189,{"Föreläggande";"Föreläggande vid vite";"Anmärkning";"Avstående från ingripande"})))/COUNTA(V13:V189)</f>
        <v>5.6179775280898875E-2</v>
      </c>
      <c r="W12" s="39">
        <f>(SUM(COUNTIF(W13:W189,{"Föreläggande";"Föreläggande vid vite";"Anmärkning";"Avstående från ingripande"})))/COUNTA(W13:W189)</f>
        <v>0.19101123595505617</v>
      </c>
      <c r="X12" s="39">
        <f>(SUM(COUNTIF(X13:X189,{"Föreläggande";"Föreläggande vid vite";"Anmärkning";"Avstående från ingripande"})))/COUNTA(X13:X189)</f>
        <v>0.2247191011235955</v>
      </c>
      <c r="Y12" s="39">
        <f>(SUM(COUNTIF(Y13:Y189,{"Föreläggande";"Föreläggande vid vite";"Anmärkning";"Avstående från ingripande"})))/COUNTA(Y13:Y189)</f>
        <v>0.23595505617977527</v>
      </c>
      <c r="Z12" s="39">
        <f>(SUM(COUNTIF(Z13:Z189,{"Föreläggande";"Föreläggande vid vite";"Anmärkning";"Avstående från ingripande"})))/COUNTA(Z13:Z189)</f>
        <v>3.3707865168539325E-2</v>
      </c>
      <c r="AA12" s="39">
        <f>(SUM(COUNTIF(AA13:AA189,{"Föreläggande";"Föreläggande vid vite";"Anmärkning";"Avstående från ingripande"})))/COUNTA(AA13:AA189)</f>
        <v>5.6179775280898875E-2</v>
      </c>
      <c r="AB12" s="39">
        <f>(SUM(COUNTIF(AB13:AB189,{"Föreläggande";"Föreläggande vid vite";"Anmärkning";"Avstående från ingripande"})))/COUNTA(AB13:AB189)</f>
        <v>0</v>
      </c>
      <c r="AC12" s="39">
        <f>(SUM(COUNTIF(AC13:AC189,{"Föreläggande";"Föreläggande vid vite";"Anmärkning";"Avstående från ingripande"})))/COUNTA(AC13:AC189)</f>
        <v>0</v>
      </c>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5" x14ac:dyDescent="0.25">
      <c r="A13" s="92" t="s">
        <v>49</v>
      </c>
      <c r="B13" s="92" t="s">
        <v>2003</v>
      </c>
      <c r="C13" s="92" t="s">
        <v>1908</v>
      </c>
      <c r="D13" s="92" t="s">
        <v>373</v>
      </c>
      <c r="E13" s="92" t="s">
        <v>503</v>
      </c>
      <c r="F13" s="92" t="s">
        <v>33</v>
      </c>
      <c r="G13" s="92">
        <f>SUM(COUNTIFS(H13:AC13,{"Föreläggande";"Föreläggande vid vite";"Anmärkning";"Avstående från ingripande"},$H$9:$AC$9,"&lt;&gt;*KF*"))</f>
        <v>1</v>
      </c>
      <c r="H13" s="103" t="s">
        <v>54</v>
      </c>
      <c r="I13" s="103" t="s">
        <v>53</v>
      </c>
      <c r="J13" s="103" t="s">
        <v>53</v>
      </c>
      <c r="K13" s="103" t="s">
        <v>53</v>
      </c>
      <c r="L13" s="103" t="s">
        <v>53</v>
      </c>
      <c r="M13" s="103" t="s">
        <v>53</v>
      </c>
      <c r="N13" s="103" t="s">
        <v>53</v>
      </c>
      <c r="O13" s="103" t="s">
        <v>53</v>
      </c>
      <c r="P13" s="103" t="s">
        <v>54</v>
      </c>
      <c r="Q13" s="103" t="s">
        <v>53</v>
      </c>
      <c r="R13" s="103"/>
      <c r="S13" s="103"/>
      <c r="T13" s="103"/>
      <c r="U13" s="103" t="s">
        <v>53</v>
      </c>
      <c r="V13" s="103" t="s">
        <v>53</v>
      </c>
      <c r="W13" s="103" t="s">
        <v>53</v>
      </c>
      <c r="X13" s="103" t="s">
        <v>53</v>
      </c>
      <c r="Y13" s="103" t="s">
        <v>53</v>
      </c>
      <c r="Z13" s="103" t="s">
        <v>53</v>
      </c>
      <c r="AA13" s="103" t="s">
        <v>53</v>
      </c>
      <c r="AB13" s="103"/>
      <c r="AC13" s="103" t="s">
        <v>53</v>
      </c>
      <c r="AD13" s="53" t="s">
        <v>53</v>
      </c>
      <c r="AE13" s="53" t="s">
        <v>53</v>
      </c>
      <c r="AF13" s="53" t="s">
        <v>53</v>
      </c>
      <c r="AG13" s="5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15" x14ac:dyDescent="0.25">
      <c r="A14" s="92" t="s">
        <v>44</v>
      </c>
      <c r="B14" s="92" t="s">
        <v>2004</v>
      </c>
      <c r="C14" s="92" t="s">
        <v>1909</v>
      </c>
      <c r="D14" s="92" t="s">
        <v>374</v>
      </c>
      <c r="E14" s="92" t="s">
        <v>504</v>
      </c>
      <c r="F14" s="92" t="s">
        <v>33</v>
      </c>
      <c r="G14" s="92">
        <f>SUM(COUNTIFS(H14:AC14,{"Föreläggande";"Föreläggande vid vite";"Anmärkning";"Avstående från ingripande"},$H$9:$AC$9,"&lt;&gt;*KF*"))</f>
        <v>0</v>
      </c>
      <c r="H14" s="103" t="s">
        <v>53</v>
      </c>
      <c r="I14" s="103" t="s">
        <v>53</v>
      </c>
      <c r="J14" s="103" t="s">
        <v>53</v>
      </c>
      <c r="K14" s="103" t="s">
        <v>53</v>
      </c>
      <c r="L14" s="103" t="s">
        <v>53</v>
      </c>
      <c r="M14" s="103" t="s">
        <v>53</v>
      </c>
      <c r="N14" s="103" t="s">
        <v>53</v>
      </c>
      <c r="O14" s="103" t="s">
        <v>53</v>
      </c>
      <c r="P14" s="103" t="s">
        <v>53</v>
      </c>
      <c r="Q14" s="103" t="s">
        <v>53</v>
      </c>
      <c r="R14" s="103"/>
      <c r="S14" s="103"/>
      <c r="T14" s="103"/>
      <c r="U14" s="103" t="s">
        <v>53</v>
      </c>
      <c r="V14" s="103" t="s">
        <v>53</v>
      </c>
      <c r="W14" s="103" t="s">
        <v>53</v>
      </c>
      <c r="X14" s="103" t="s">
        <v>53</v>
      </c>
      <c r="Y14" s="103" t="s">
        <v>53</v>
      </c>
      <c r="Z14" s="103" t="s">
        <v>53</v>
      </c>
      <c r="AA14" s="103" t="s">
        <v>53</v>
      </c>
      <c r="AB14" s="103"/>
      <c r="AC14" s="103" t="s">
        <v>53</v>
      </c>
      <c r="AD14" s="54" t="s">
        <v>53</v>
      </c>
      <c r="AE14" s="54" t="s">
        <v>53</v>
      </c>
      <c r="AF14" s="54" t="s">
        <v>53</v>
      </c>
      <c r="AG14" s="5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ht="15" x14ac:dyDescent="0.25">
      <c r="A15" s="92" t="s">
        <v>44</v>
      </c>
      <c r="B15" s="92" t="s">
        <v>2005</v>
      </c>
      <c r="C15" s="92" t="s">
        <v>1910</v>
      </c>
      <c r="D15" s="92" t="s">
        <v>375</v>
      </c>
      <c r="E15" s="92" t="s">
        <v>505</v>
      </c>
      <c r="F15" s="92" t="s">
        <v>33</v>
      </c>
      <c r="G15" s="92">
        <f>SUM(COUNTIFS(H15:AC15,{"Föreläggande";"Föreläggande vid vite";"Anmärkning";"Avstående från ingripande"},$H$9:$AC$9,"&lt;&gt;*KF*"))</f>
        <v>0</v>
      </c>
      <c r="H15" s="103" t="s">
        <v>53</v>
      </c>
      <c r="I15" s="103" t="s">
        <v>53</v>
      </c>
      <c r="J15" s="103" t="s">
        <v>53</v>
      </c>
      <c r="K15" s="103" t="s">
        <v>53</v>
      </c>
      <c r="L15" s="103" t="s">
        <v>53</v>
      </c>
      <c r="M15" s="103" t="s">
        <v>53</v>
      </c>
      <c r="N15" s="103" t="s">
        <v>53</v>
      </c>
      <c r="O15" s="103" t="s">
        <v>53</v>
      </c>
      <c r="P15" s="103" t="s">
        <v>53</v>
      </c>
      <c r="Q15" s="103" t="s">
        <v>53</v>
      </c>
      <c r="R15" s="103"/>
      <c r="S15" s="103"/>
      <c r="T15" s="103"/>
      <c r="U15" s="103" t="s">
        <v>53</v>
      </c>
      <c r="V15" s="103" t="s">
        <v>53</v>
      </c>
      <c r="W15" s="103" t="s">
        <v>53</v>
      </c>
      <c r="X15" s="103" t="s">
        <v>53</v>
      </c>
      <c r="Y15" s="103" t="s">
        <v>53</v>
      </c>
      <c r="Z15" s="103" t="s">
        <v>53</v>
      </c>
      <c r="AA15" s="103" t="s">
        <v>53</v>
      </c>
      <c r="AB15" s="103"/>
      <c r="AC15" s="103" t="s">
        <v>53</v>
      </c>
      <c r="AD15" s="53" t="s">
        <v>53</v>
      </c>
      <c r="AE15" s="53" t="s">
        <v>53</v>
      </c>
      <c r="AF15" s="53" t="s">
        <v>53</v>
      </c>
      <c r="AG15" s="53"/>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ht="15" x14ac:dyDescent="0.25">
      <c r="A16" s="92" t="s">
        <v>48</v>
      </c>
      <c r="B16" s="92" t="s">
        <v>83</v>
      </c>
      <c r="C16" s="92" t="s">
        <v>1911</v>
      </c>
      <c r="D16" s="92" t="s">
        <v>518</v>
      </c>
      <c r="E16" s="92" t="s">
        <v>519</v>
      </c>
      <c r="F16" s="92" t="s">
        <v>33</v>
      </c>
      <c r="G16" s="92">
        <f>SUM(COUNTIFS(H16:AC16,{"Föreläggande";"Föreläggande vid vite";"Anmärkning";"Avstående från ingripande"},$H$9:$AC$9,"&lt;&gt;*KF*"))</f>
        <v>0</v>
      </c>
      <c r="H16" s="103" t="s">
        <v>53</v>
      </c>
      <c r="I16" s="103" t="s">
        <v>53</v>
      </c>
      <c r="J16" s="103" t="s">
        <v>53</v>
      </c>
      <c r="K16" s="103" t="s">
        <v>53</v>
      </c>
      <c r="L16" s="103" t="s">
        <v>53</v>
      </c>
      <c r="M16" s="103" t="s">
        <v>53</v>
      </c>
      <c r="N16" s="103" t="s">
        <v>53</v>
      </c>
      <c r="O16" s="103" t="s">
        <v>53</v>
      </c>
      <c r="P16" s="103" t="s">
        <v>53</v>
      </c>
      <c r="Q16" s="103" t="s">
        <v>53</v>
      </c>
      <c r="R16" s="103"/>
      <c r="S16" s="103"/>
      <c r="T16" s="103"/>
      <c r="U16" s="103" t="s">
        <v>53</v>
      </c>
      <c r="V16" s="103" t="s">
        <v>53</v>
      </c>
      <c r="W16" s="103" t="s">
        <v>53</v>
      </c>
      <c r="X16" s="103" t="s">
        <v>53</v>
      </c>
      <c r="Y16" s="103" t="s">
        <v>53</v>
      </c>
      <c r="Z16" s="103" t="s">
        <v>53</v>
      </c>
      <c r="AA16" s="103" t="s">
        <v>53</v>
      </c>
      <c r="AB16" s="103"/>
      <c r="AC16" s="103" t="s">
        <v>53</v>
      </c>
      <c r="AD16" s="54" t="s">
        <v>53</v>
      </c>
      <c r="AE16" s="54" t="s">
        <v>53</v>
      </c>
      <c r="AF16" s="54" t="s">
        <v>53</v>
      </c>
      <c r="AG16" s="54"/>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33" ht="15" x14ac:dyDescent="0.25">
      <c r="A17" s="92" t="s">
        <v>41</v>
      </c>
      <c r="B17" s="92" t="s">
        <v>376</v>
      </c>
      <c r="C17" s="92" t="s">
        <v>1912</v>
      </c>
      <c r="D17" s="92" t="s">
        <v>448</v>
      </c>
      <c r="E17" s="92" t="s">
        <v>520</v>
      </c>
      <c r="F17" s="92" t="s">
        <v>33</v>
      </c>
      <c r="G17" s="92">
        <f>SUM(COUNTIFS(H17:AC17,{"Föreläggande";"Föreläggande vid vite";"Anmärkning";"Avstående från ingripande"},$H$9:$AC$9,"&lt;&gt;*KF*"))</f>
        <v>1</v>
      </c>
      <c r="H17" s="103" t="s">
        <v>54</v>
      </c>
      <c r="I17" s="103" t="s">
        <v>53</v>
      </c>
      <c r="J17" s="103" t="s">
        <v>53</v>
      </c>
      <c r="K17" s="103" t="s">
        <v>53</v>
      </c>
      <c r="L17" s="103" t="s">
        <v>56</v>
      </c>
      <c r="M17" s="103" t="s">
        <v>53</v>
      </c>
      <c r="N17" s="103" t="s">
        <v>53</v>
      </c>
      <c r="O17" s="103" t="s">
        <v>53</v>
      </c>
      <c r="P17" s="103" t="s">
        <v>54</v>
      </c>
      <c r="Q17" s="103" t="s">
        <v>53</v>
      </c>
      <c r="R17" s="103" t="s">
        <v>53</v>
      </c>
      <c r="S17" s="103" t="s">
        <v>53</v>
      </c>
      <c r="T17" s="103" t="s">
        <v>53</v>
      </c>
      <c r="U17" s="103" t="s">
        <v>53</v>
      </c>
      <c r="V17" s="103" t="s">
        <v>53</v>
      </c>
      <c r="W17" s="103" t="s">
        <v>53</v>
      </c>
      <c r="X17" s="103" t="s">
        <v>53</v>
      </c>
      <c r="Y17" s="103" t="s">
        <v>53</v>
      </c>
      <c r="Z17" s="103" t="s">
        <v>53</v>
      </c>
      <c r="AA17" s="103" t="s">
        <v>53</v>
      </c>
      <c r="AB17" s="103" t="s">
        <v>53</v>
      </c>
      <c r="AC17" s="103" t="s">
        <v>53</v>
      </c>
      <c r="AD17" s="53" t="s">
        <v>53</v>
      </c>
      <c r="AE17" s="53" t="s">
        <v>53</v>
      </c>
      <c r="AF17" s="53" t="s">
        <v>53</v>
      </c>
      <c r="AG17" s="53" t="s">
        <v>53</v>
      </c>
    </row>
    <row r="18" spans="1:33" ht="15" x14ac:dyDescent="0.25">
      <c r="A18" s="92" t="s">
        <v>41</v>
      </c>
      <c r="B18" s="92" t="s">
        <v>377</v>
      </c>
      <c r="C18" s="92" t="s">
        <v>1913</v>
      </c>
      <c r="D18" s="92" t="s">
        <v>455</v>
      </c>
      <c r="E18" s="92" t="s">
        <v>521</v>
      </c>
      <c r="F18" s="92" t="s">
        <v>33</v>
      </c>
      <c r="G18" s="92">
        <f>SUM(COUNTIFS(H18:AC18,{"Föreläggande";"Föreläggande vid vite";"Anmärkning";"Avstående från ingripande"},$H$9:$AC$9,"&lt;&gt;*KF*"))</f>
        <v>0</v>
      </c>
      <c r="H18" s="103" t="s">
        <v>53</v>
      </c>
      <c r="I18" s="103" t="s">
        <v>53</v>
      </c>
      <c r="J18" s="103" t="s">
        <v>53</v>
      </c>
      <c r="K18" s="103" t="s">
        <v>53</v>
      </c>
      <c r="L18" s="103" t="s">
        <v>53</v>
      </c>
      <c r="M18" s="103" t="s">
        <v>53</v>
      </c>
      <c r="N18" s="103" t="s">
        <v>53</v>
      </c>
      <c r="O18" s="103" t="s">
        <v>53</v>
      </c>
      <c r="P18" s="103" t="s">
        <v>53</v>
      </c>
      <c r="Q18" s="103" t="s">
        <v>53</v>
      </c>
      <c r="R18" s="103" t="s">
        <v>53</v>
      </c>
      <c r="S18" s="103" t="s">
        <v>53</v>
      </c>
      <c r="T18" s="103" t="s">
        <v>53</v>
      </c>
      <c r="U18" s="103" t="s">
        <v>53</v>
      </c>
      <c r="V18" s="103" t="s">
        <v>53</v>
      </c>
      <c r="W18" s="103" t="s">
        <v>53</v>
      </c>
      <c r="X18" s="103" t="s">
        <v>53</v>
      </c>
      <c r="Y18" s="103" t="s">
        <v>53</v>
      </c>
      <c r="Z18" s="103" t="s">
        <v>53</v>
      </c>
      <c r="AA18" s="103" t="s">
        <v>53</v>
      </c>
      <c r="AB18" s="103" t="s">
        <v>53</v>
      </c>
      <c r="AC18" s="103" t="s">
        <v>53</v>
      </c>
      <c r="AD18" s="54" t="s">
        <v>53</v>
      </c>
      <c r="AE18" s="54" t="s">
        <v>53</v>
      </c>
      <c r="AF18" s="54" t="s">
        <v>53</v>
      </c>
      <c r="AG18" s="54" t="s">
        <v>53</v>
      </c>
    </row>
    <row r="19" spans="1:33" ht="15" x14ac:dyDescent="0.25">
      <c r="A19" s="92" t="s">
        <v>51</v>
      </c>
      <c r="B19" s="92" t="s">
        <v>378</v>
      </c>
      <c r="C19" s="92" t="s">
        <v>1914</v>
      </c>
      <c r="D19" s="92" t="s">
        <v>463</v>
      </c>
      <c r="E19" s="92" t="s">
        <v>522</v>
      </c>
      <c r="F19" s="92" t="s">
        <v>33</v>
      </c>
      <c r="G19" s="92">
        <f>SUM(COUNTIFS(H19:AC19,{"Föreläggande";"Föreläggande vid vite";"Anmärkning";"Avstående från ingripande"},$H$9:$AC$9,"&lt;&gt;*KF*"))</f>
        <v>0</v>
      </c>
      <c r="H19" s="103" t="s">
        <v>53</v>
      </c>
      <c r="I19" s="103" t="s">
        <v>53</v>
      </c>
      <c r="J19" s="103" t="s">
        <v>53</v>
      </c>
      <c r="K19" s="103" t="s">
        <v>53</v>
      </c>
      <c r="L19" s="103" t="s">
        <v>53</v>
      </c>
      <c r="M19" s="103" t="s">
        <v>53</v>
      </c>
      <c r="N19" s="103" t="s">
        <v>53</v>
      </c>
      <c r="O19" s="103" t="s">
        <v>53</v>
      </c>
      <c r="P19" s="103" t="s">
        <v>53</v>
      </c>
      <c r="Q19" s="103" t="s">
        <v>53</v>
      </c>
      <c r="R19" s="103" t="s">
        <v>53</v>
      </c>
      <c r="S19" s="103" t="s">
        <v>53</v>
      </c>
      <c r="T19" s="103" t="s">
        <v>53</v>
      </c>
      <c r="U19" s="103" t="s">
        <v>53</v>
      </c>
      <c r="V19" s="103" t="s">
        <v>53</v>
      </c>
      <c r="W19" s="103" t="s">
        <v>53</v>
      </c>
      <c r="X19" s="103" t="s">
        <v>53</v>
      </c>
      <c r="Y19" s="103" t="s">
        <v>53</v>
      </c>
      <c r="Z19" s="103" t="s">
        <v>53</v>
      </c>
      <c r="AA19" s="103" t="s">
        <v>53</v>
      </c>
      <c r="AB19" s="103" t="s">
        <v>53</v>
      </c>
      <c r="AC19" s="103" t="s">
        <v>53</v>
      </c>
      <c r="AD19" s="53" t="s">
        <v>53</v>
      </c>
      <c r="AE19" s="53" t="s">
        <v>53</v>
      </c>
      <c r="AF19" s="53" t="s">
        <v>53</v>
      </c>
      <c r="AG19" s="53" t="s">
        <v>53</v>
      </c>
    </row>
    <row r="20" spans="1:33" ht="15" x14ac:dyDescent="0.25">
      <c r="A20" s="92" t="s">
        <v>60</v>
      </c>
      <c r="B20" s="92" t="s">
        <v>379</v>
      </c>
      <c r="C20" s="92" t="s">
        <v>1915</v>
      </c>
      <c r="D20" s="92" t="s">
        <v>523</v>
      </c>
      <c r="E20" s="92" t="s">
        <v>524</v>
      </c>
      <c r="F20" s="92" t="s">
        <v>33</v>
      </c>
      <c r="G20" s="92">
        <f>SUM(COUNTIFS(H20:AC20,{"Föreläggande";"Föreläggande vid vite";"Anmärkning";"Avstående från ingripande"},$H$9:$AC$9,"&lt;&gt;*KF*"))</f>
        <v>2</v>
      </c>
      <c r="H20" s="103" t="s">
        <v>54</v>
      </c>
      <c r="I20" s="103" t="s">
        <v>53</v>
      </c>
      <c r="J20" s="103" t="s">
        <v>53</v>
      </c>
      <c r="K20" s="103" t="s">
        <v>53</v>
      </c>
      <c r="L20" s="103" t="s">
        <v>54</v>
      </c>
      <c r="M20" s="103" t="s">
        <v>53</v>
      </c>
      <c r="N20" s="103" t="s">
        <v>53</v>
      </c>
      <c r="O20" s="103" t="s">
        <v>53</v>
      </c>
      <c r="P20" s="103" t="s">
        <v>54</v>
      </c>
      <c r="Q20" s="103" t="s">
        <v>54</v>
      </c>
      <c r="R20" s="103" t="s">
        <v>53</v>
      </c>
      <c r="S20" s="103" t="s">
        <v>53</v>
      </c>
      <c r="T20" s="103" t="s">
        <v>53</v>
      </c>
      <c r="U20" s="103" t="s">
        <v>54</v>
      </c>
      <c r="V20" s="103" t="s">
        <v>54</v>
      </c>
      <c r="W20" s="103" t="s">
        <v>54</v>
      </c>
      <c r="X20" s="103" t="s">
        <v>54</v>
      </c>
      <c r="Y20" s="103" t="s">
        <v>54</v>
      </c>
      <c r="Z20" s="103" t="s">
        <v>54</v>
      </c>
      <c r="AA20" s="103" t="s">
        <v>53</v>
      </c>
      <c r="AB20" s="103" t="s">
        <v>53</v>
      </c>
      <c r="AC20" s="103" t="s">
        <v>53</v>
      </c>
      <c r="AD20" s="54" t="s">
        <v>54</v>
      </c>
      <c r="AE20" s="54" t="s">
        <v>54</v>
      </c>
      <c r="AF20" s="54" t="s">
        <v>53</v>
      </c>
      <c r="AG20" s="54" t="s">
        <v>53</v>
      </c>
    </row>
    <row r="21" spans="1:33" ht="15" x14ac:dyDescent="0.25">
      <c r="A21" s="92" t="s">
        <v>60</v>
      </c>
      <c r="B21" s="92" t="s">
        <v>380</v>
      </c>
      <c r="C21" s="92" t="s">
        <v>1916</v>
      </c>
      <c r="D21" s="92" t="s">
        <v>452</v>
      </c>
      <c r="E21" s="92" t="s">
        <v>525</v>
      </c>
      <c r="F21" s="92" t="s">
        <v>33</v>
      </c>
      <c r="G21" s="92">
        <f>SUM(COUNTIFS(H21:AC21,{"Föreläggande";"Föreläggande vid vite";"Anmärkning";"Avstående från ingripande"},$H$9:$AC$9,"&lt;&gt;*KF*"))</f>
        <v>0</v>
      </c>
      <c r="H21" s="103" t="s">
        <v>53</v>
      </c>
      <c r="I21" s="103" t="s">
        <v>53</v>
      </c>
      <c r="J21" s="103" t="s">
        <v>53</v>
      </c>
      <c r="K21" s="103" t="s">
        <v>53</v>
      </c>
      <c r="L21" s="103" t="s">
        <v>53</v>
      </c>
      <c r="M21" s="103" t="s">
        <v>53</v>
      </c>
      <c r="N21" s="103" t="s">
        <v>53</v>
      </c>
      <c r="O21" s="103" t="s">
        <v>53</v>
      </c>
      <c r="P21" s="103" t="s">
        <v>53</v>
      </c>
      <c r="Q21" s="103" t="s">
        <v>53</v>
      </c>
      <c r="R21" s="103"/>
      <c r="S21" s="103"/>
      <c r="T21" s="103"/>
      <c r="U21" s="103" t="s">
        <v>53</v>
      </c>
      <c r="V21" s="103" t="s">
        <v>53</v>
      </c>
      <c r="W21" s="103" t="s">
        <v>53</v>
      </c>
      <c r="X21" s="103" t="s">
        <v>53</v>
      </c>
      <c r="Y21" s="103" t="s">
        <v>53</v>
      </c>
      <c r="Z21" s="103" t="s">
        <v>53</v>
      </c>
      <c r="AA21" s="103" t="s">
        <v>53</v>
      </c>
      <c r="AB21" s="103"/>
      <c r="AC21" s="103" t="s">
        <v>53</v>
      </c>
      <c r="AD21" s="53" t="s">
        <v>53</v>
      </c>
      <c r="AE21" s="53" t="s">
        <v>53</v>
      </c>
      <c r="AF21" s="53" t="s">
        <v>53</v>
      </c>
      <c r="AG21" s="53"/>
    </row>
    <row r="22" spans="1:33" ht="15" x14ac:dyDescent="0.25">
      <c r="A22" s="92" t="s">
        <v>50</v>
      </c>
      <c r="B22" s="92" t="s">
        <v>381</v>
      </c>
      <c r="C22" s="92" t="s">
        <v>1917</v>
      </c>
      <c r="D22" s="92" t="s">
        <v>526</v>
      </c>
      <c r="E22" s="92" t="s">
        <v>527</v>
      </c>
      <c r="F22" s="92" t="s">
        <v>33</v>
      </c>
      <c r="G22" s="92">
        <f>SUM(COUNTIFS(H22:AC22,{"Föreläggande";"Föreläggande vid vite";"Anmärkning";"Avstående från ingripande"},$H$9:$AC$9,"&lt;&gt;*KF*"))</f>
        <v>0</v>
      </c>
      <c r="H22" s="103" t="s">
        <v>53</v>
      </c>
      <c r="I22" s="103" t="s">
        <v>53</v>
      </c>
      <c r="J22" s="103" t="s">
        <v>53</v>
      </c>
      <c r="K22" s="103" t="s">
        <v>53</v>
      </c>
      <c r="L22" s="103" t="s">
        <v>53</v>
      </c>
      <c r="M22" s="103" t="s">
        <v>53</v>
      </c>
      <c r="N22" s="103" t="s">
        <v>53</v>
      </c>
      <c r="O22" s="103" t="s">
        <v>53</v>
      </c>
      <c r="P22" s="103" t="s">
        <v>53</v>
      </c>
      <c r="Q22" s="103" t="s">
        <v>53</v>
      </c>
      <c r="R22" s="103"/>
      <c r="S22" s="103"/>
      <c r="T22" s="103"/>
      <c r="U22" s="103" t="s">
        <v>53</v>
      </c>
      <c r="V22" s="103" t="s">
        <v>53</v>
      </c>
      <c r="W22" s="103" t="s">
        <v>53</v>
      </c>
      <c r="X22" s="103" t="s">
        <v>53</v>
      </c>
      <c r="Y22" s="103" t="s">
        <v>53</v>
      </c>
      <c r="Z22" s="103" t="s">
        <v>53</v>
      </c>
      <c r="AA22" s="103" t="s">
        <v>53</v>
      </c>
      <c r="AB22" s="103"/>
      <c r="AC22" s="103" t="s">
        <v>53</v>
      </c>
      <c r="AD22" s="54" t="s">
        <v>53</v>
      </c>
      <c r="AE22" s="54" t="s">
        <v>53</v>
      </c>
      <c r="AF22" s="54" t="s">
        <v>53</v>
      </c>
      <c r="AG22" s="54"/>
    </row>
    <row r="23" spans="1:33" ht="15" x14ac:dyDescent="0.25">
      <c r="A23" s="92" t="s">
        <v>40</v>
      </c>
      <c r="B23" s="92" t="s">
        <v>382</v>
      </c>
      <c r="C23" s="92" t="s">
        <v>1918</v>
      </c>
      <c r="D23" s="92" t="s">
        <v>446</v>
      </c>
      <c r="E23" s="92" t="s">
        <v>528</v>
      </c>
      <c r="F23" s="92" t="s">
        <v>33</v>
      </c>
      <c r="G23" s="92">
        <f>SUM(COUNTIFS(H23:AC23,{"Föreläggande";"Föreläggande vid vite";"Anmärkning";"Avstående från ingripande"},$H$9:$AC$9,"&lt;&gt;*KF*"))</f>
        <v>0</v>
      </c>
      <c r="H23" s="103" t="s">
        <v>53</v>
      </c>
      <c r="I23" s="103" t="s">
        <v>53</v>
      </c>
      <c r="J23" s="103" t="s">
        <v>53</v>
      </c>
      <c r="K23" s="103" t="s">
        <v>53</v>
      </c>
      <c r="L23" s="103" t="s">
        <v>53</v>
      </c>
      <c r="M23" s="103" t="s">
        <v>53</v>
      </c>
      <c r="N23" s="103" t="s">
        <v>53</v>
      </c>
      <c r="O23" s="103" t="s">
        <v>53</v>
      </c>
      <c r="P23" s="103" t="s">
        <v>53</v>
      </c>
      <c r="Q23" s="103" t="s">
        <v>53</v>
      </c>
      <c r="R23" s="103"/>
      <c r="S23" s="103"/>
      <c r="T23" s="103"/>
      <c r="U23" s="103" t="s">
        <v>53</v>
      </c>
      <c r="V23" s="103" t="s">
        <v>53</v>
      </c>
      <c r="W23" s="103" t="s">
        <v>53</v>
      </c>
      <c r="X23" s="103" t="s">
        <v>53</v>
      </c>
      <c r="Y23" s="103" t="s">
        <v>53</v>
      </c>
      <c r="Z23" s="103" t="s">
        <v>53</v>
      </c>
      <c r="AA23" s="103" t="s">
        <v>53</v>
      </c>
      <c r="AB23" s="103"/>
      <c r="AC23" s="103" t="s">
        <v>53</v>
      </c>
      <c r="AD23" s="53" t="s">
        <v>53</v>
      </c>
      <c r="AE23" s="53" t="s">
        <v>53</v>
      </c>
      <c r="AF23" s="53" t="s">
        <v>53</v>
      </c>
      <c r="AG23" s="53"/>
    </row>
    <row r="24" spans="1:33" ht="15" x14ac:dyDescent="0.25">
      <c r="A24" s="92" t="s">
        <v>40</v>
      </c>
      <c r="B24" s="92" t="s">
        <v>383</v>
      </c>
      <c r="C24" s="92" t="s">
        <v>1919</v>
      </c>
      <c r="D24" s="92" t="s">
        <v>462</v>
      </c>
      <c r="E24" s="92" t="s">
        <v>529</v>
      </c>
      <c r="F24" s="92" t="s">
        <v>33</v>
      </c>
      <c r="G24" s="92">
        <f>SUM(COUNTIFS(H24:AC24,{"Föreläggande";"Föreläggande vid vite";"Anmärkning";"Avstående från ingripande"},$H$9:$AC$9,"&lt;&gt;*KF*"))</f>
        <v>0</v>
      </c>
      <c r="H24" s="103" t="s">
        <v>53</v>
      </c>
      <c r="I24" s="103" t="s">
        <v>53</v>
      </c>
      <c r="J24" s="103" t="s">
        <v>53</v>
      </c>
      <c r="K24" s="103" t="s">
        <v>53</v>
      </c>
      <c r="L24" s="103" t="s">
        <v>53</v>
      </c>
      <c r="M24" s="103" t="s">
        <v>53</v>
      </c>
      <c r="N24" s="103" t="s">
        <v>53</v>
      </c>
      <c r="O24" s="103" t="s">
        <v>53</v>
      </c>
      <c r="P24" s="103" t="s">
        <v>53</v>
      </c>
      <c r="Q24" s="103" t="s">
        <v>53</v>
      </c>
      <c r="R24" s="103" t="s">
        <v>53</v>
      </c>
      <c r="S24" s="103" t="s">
        <v>53</v>
      </c>
      <c r="T24" s="103" t="s">
        <v>53</v>
      </c>
      <c r="U24" s="103" t="s">
        <v>53</v>
      </c>
      <c r="V24" s="103" t="s">
        <v>53</v>
      </c>
      <c r="W24" s="103" t="s">
        <v>53</v>
      </c>
      <c r="X24" s="103" t="s">
        <v>53</v>
      </c>
      <c r="Y24" s="103" t="s">
        <v>53</v>
      </c>
      <c r="Z24" s="103" t="s">
        <v>53</v>
      </c>
      <c r="AA24" s="103" t="s">
        <v>53</v>
      </c>
      <c r="AB24" s="103" t="s">
        <v>53</v>
      </c>
      <c r="AC24" s="103" t="s">
        <v>53</v>
      </c>
      <c r="AD24" s="54" t="s">
        <v>53</v>
      </c>
      <c r="AE24" s="54" t="s">
        <v>53</v>
      </c>
      <c r="AF24" s="54" t="s">
        <v>53</v>
      </c>
      <c r="AG24" s="54" t="s">
        <v>53</v>
      </c>
    </row>
    <row r="25" spans="1:33" ht="15" x14ac:dyDescent="0.25">
      <c r="A25" s="92" t="s">
        <v>49</v>
      </c>
      <c r="B25" s="92" t="s">
        <v>384</v>
      </c>
      <c r="C25" s="92" t="s">
        <v>1920</v>
      </c>
      <c r="D25" s="92" t="s">
        <v>530</v>
      </c>
      <c r="E25" s="92" t="s">
        <v>531</v>
      </c>
      <c r="F25" s="92" t="s">
        <v>33</v>
      </c>
      <c r="G25" s="92">
        <f>SUM(COUNTIFS(H25:AC25,{"Föreläggande";"Föreläggande vid vite";"Anmärkning";"Avstående från ingripande"},$H$9:$AC$9,"&lt;&gt;*KF*"))</f>
        <v>1</v>
      </c>
      <c r="H25" s="103" t="s">
        <v>57</v>
      </c>
      <c r="I25" s="103" t="s">
        <v>53</v>
      </c>
      <c r="J25" s="103" t="s">
        <v>57</v>
      </c>
      <c r="K25" s="103" t="s">
        <v>53</v>
      </c>
      <c r="L25" s="103" t="s">
        <v>53</v>
      </c>
      <c r="M25" s="103" t="s">
        <v>53</v>
      </c>
      <c r="N25" s="103" t="s">
        <v>53</v>
      </c>
      <c r="O25" s="103" t="s">
        <v>53</v>
      </c>
      <c r="P25" s="103" t="s">
        <v>53</v>
      </c>
      <c r="Q25" s="103" t="s">
        <v>53</v>
      </c>
      <c r="R25" s="103" t="s">
        <v>53</v>
      </c>
      <c r="S25" s="103" t="s">
        <v>53</v>
      </c>
      <c r="T25" s="103" t="s">
        <v>53</v>
      </c>
      <c r="U25" s="103" t="s">
        <v>53</v>
      </c>
      <c r="V25" s="103" t="s">
        <v>53</v>
      </c>
      <c r="W25" s="103" t="s">
        <v>53</v>
      </c>
      <c r="X25" s="103" t="s">
        <v>53</v>
      </c>
      <c r="Y25" s="103" t="s">
        <v>53</v>
      </c>
      <c r="Z25" s="103" t="s">
        <v>53</v>
      </c>
      <c r="AA25" s="103" t="s">
        <v>53</v>
      </c>
      <c r="AB25" s="103" t="s">
        <v>53</v>
      </c>
      <c r="AC25" s="103" t="s">
        <v>53</v>
      </c>
      <c r="AD25" s="53" t="s">
        <v>53</v>
      </c>
      <c r="AE25" s="53" t="s">
        <v>53</v>
      </c>
      <c r="AF25" s="53" t="s">
        <v>53</v>
      </c>
      <c r="AG25" s="53" t="s">
        <v>53</v>
      </c>
    </row>
    <row r="26" spans="1:33" ht="15" x14ac:dyDescent="0.25">
      <c r="A26" s="92" t="s">
        <v>61</v>
      </c>
      <c r="B26" s="92" t="s">
        <v>385</v>
      </c>
      <c r="C26" s="92" t="s">
        <v>1921</v>
      </c>
      <c r="D26" s="92" t="s">
        <v>532</v>
      </c>
      <c r="E26" s="92" t="s">
        <v>533</v>
      </c>
      <c r="F26" s="92" t="s">
        <v>33</v>
      </c>
      <c r="G26" s="92">
        <f>SUM(COUNTIFS(H26:AC26,{"Föreläggande";"Föreläggande vid vite";"Anmärkning";"Avstående från ingripande"},$H$9:$AC$9,"&lt;&gt;*KF*"))</f>
        <v>0</v>
      </c>
      <c r="H26" s="103" t="s">
        <v>53</v>
      </c>
      <c r="I26" s="103" t="s">
        <v>53</v>
      </c>
      <c r="J26" s="103" t="s">
        <v>53</v>
      </c>
      <c r="K26" s="103" t="s">
        <v>53</v>
      </c>
      <c r="L26" s="103" t="s">
        <v>53</v>
      </c>
      <c r="M26" s="103" t="s">
        <v>53</v>
      </c>
      <c r="N26" s="103" t="s">
        <v>53</v>
      </c>
      <c r="O26" s="103" t="s">
        <v>53</v>
      </c>
      <c r="P26" s="103" t="s">
        <v>53</v>
      </c>
      <c r="Q26" s="103" t="s">
        <v>53</v>
      </c>
      <c r="R26" s="103"/>
      <c r="S26" s="103"/>
      <c r="T26" s="103"/>
      <c r="U26" s="103" t="s">
        <v>53</v>
      </c>
      <c r="V26" s="103" t="s">
        <v>53</v>
      </c>
      <c r="W26" s="103" t="s">
        <v>53</v>
      </c>
      <c r="X26" s="103" t="s">
        <v>53</v>
      </c>
      <c r="Y26" s="103" t="s">
        <v>53</v>
      </c>
      <c r="Z26" s="103" t="s">
        <v>53</v>
      </c>
      <c r="AA26" s="103" t="s">
        <v>53</v>
      </c>
      <c r="AB26" s="103"/>
      <c r="AC26" s="103" t="s">
        <v>53</v>
      </c>
      <c r="AD26" s="54" t="s">
        <v>53</v>
      </c>
      <c r="AE26" s="54" t="s">
        <v>53</v>
      </c>
      <c r="AF26" s="54" t="s">
        <v>53</v>
      </c>
      <c r="AG26" s="54"/>
    </row>
    <row r="27" spans="1:33" ht="15" x14ac:dyDescent="0.25">
      <c r="A27" s="92" t="s">
        <v>43</v>
      </c>
      <c r="B27" s="92" t="s">
        <v>386</v>
      </c>
      <c r="C27" s="92" t="s">
        <v>1922</v>
      </c>
      <c r="D27" s="92" t="s">
        <v>464</v>
      </c>
      <c r="E27" s="92" t="s">
        <v>534</v>
      </c>
      <c r="F27" s="92" t="s">
        <v>33</v>
      </c>
      <c r="G27" s="92">
        <f>SUM(COUNTIFS(H27:AC27,{"Föreläggande";"Föreläggande vid vite";"Anmärkning";"Avstående från ingripande"},$H$9:$AC$9,"&lt;&gt;*KF*"))</f>
        <v>0</v>
      </c>
      <c r="H27" s="103" t="s">
        <v>53</v>
      </c>
      <c r="I27" s="103" t="s">
        <v>53</v>
      </c>
      <c r="J27" s="103" t="s">
        <v>53</v>
      </c>
      <c r="K27" s="103" t="s">
        <v>53</v>
      </c>
      <c r="L27" s="103" t="s">
        <v>53</v>
      </c>
      <c r="M27" s="103" t="s">
        <v>53</v>
      </c>
      <c r="N27" s="103" t="s">
        <v>53</v>
      </c>
      <c r="O27" s="103" t="s">
        <v>53</v>
      </c>
      <c r="P27" s="103" t="s">
        <v>53</v>
      </c>
      <c r="Q27" s="103" t="s">
        <v>53</v>
      </c>
      <c r="R27" s="103"/>
      <c r="S27" s="103"/>
      <c r="T27" s="103"/>
      <c r="U27" s="103" t="s">
        <v>53</v>
      </c>
      <c r="V27" s="103" t="s">
        <v>53</v>
      </c>
      <c r="W27" s="103" t="s">
        <v>53</v>
      </c>
      <c r="X27" s="103" t="s">
        <v>53</v>
      </c>
      <c r="Y27" s="103" t="s">
        <v>53</v>
      </c>
      <c r="Z27" s="103" t="s">
        <v>53</v>
      </c>
      <c r="AA27" s="103" t="s">
        <v>53</v>
      </c>
      <c r="AB27" s="103"/>
      <c r="AC27" s="103" t="s">
        <v>53</v>
      </c>
      <c r="AD27" s="53" t="s">
        <v>53</v>
      </c>
      <c r="AE27" s="53" t="s">
        <v>53</v>
      </c>
      <c r="AF27" s="53" t="s">
        <v>53</v>
      </c>
      <c r="AG27" s="53"/>
    </row>
    <row r="28" spans="1:33" ht="15" x14ac:dyDescent="0.25">
      <c r="A28" s="92" t="s">
        <v>43</v>
      </c>
      <c r="B28" s="92" t="s">
        <v>387</v>
      </c>
      <c r="C28" s="92" t="s">
        <v>1923</v>
      </c>
      <c r="D28" s="92" t="s">
        <v>535</v>
      </c>
      <c r="E28" s="92" t="s">
        <v>536</v>
      </c>
      <c r="F28" s="92" t="s">
        <v>33</v>
      </c>
      <c r="G28" s="92">
        <f>SUM(COUNTIFS(H28:AC28,{"Föreläggande";"Föreläggande vid vite";"Anmärkning";"Avstående från ingripande"},$H$9:$AC$9,"&lt;&gt;*KF*"))</f>
        <v>1</v>
      </c>
      <c r="H28" s="103" t="s">
        <v>53</v>
      </c>
      <c r="I28" s="103" t="s">
        <v>53</v>
      </c>
      <c r="J28" s="103" t="s">
        <v>53</v>
      </c>
      <c r="K28" s="103" t="s">
        <v>53</v>
      </c>
      <c r="L28" s="103" t="s">
        <v>53</v>
      </c>
      <c r="M28" s="103" t="s">
        <v>53</v>
      </c>
      <c r="N28" s="103" t="s">
        <v>53</v>
      </c>
      <c r="O28" s="103" t="s">
        <v>53</v>
      </c>
      <c r="P28" s="103" t="s">
        <v>53</v>
      </c>
      <c r="Q28" s="103" t="s">
        <v>53</v>
      </c>
      <c r="R28" s="103" t="s">
        <v>53</v>
      </c>
      <c r="S28" s="103" t="s">
        <v>53</v>
      </c>
      <c r="T28" s="103" t="s">
        <v>53</v>
      </c>
      <c r="U28" s="103" t="s">
        <v>54</v>
      </c>
      <c r="V28" s="103" t="s">
        <v>53</v>
      </c>
      <c r="W28" s="103" t="s">
        <v>53</v>
      </c>
      <c r="X28" s="103" t="s">
        <v>53</v>
      </c>
      <c r="Y28" s="103" t="s">
        <v>53</v>
      </c>
      <c r="Z28" s="103" t="s">
        <v>54</v>
      </c>
      <c r="AA28" s="103" t="s">
        <v>53</v>
      </c>
      <c r="AB28" s="103" t="s">
        <v>53</v>
      </c>
      <c r="AC28" s="103" t="s">
        <v>53</v>
      </c>
      <c r="AD28" s="54" t="s">
        <v>53</v>
      </c>
      <c r="AE28" s="54" t="s">
        <v>54</v>
      </c>
      <c r="AF28" s="54" t="s">
        <v>53</v>
      </c>
      <c r="AG28" s="54" t="s">
        <v>53</v>
      </c>
    </row>
    <row r="29" spans="1:33" ht="15" x14ac:dyDescent="0.25">
      <c r="A29" s="92" t="s">
        <v>43</v>
      </c>
      <c r="B29" s="92" t="s">
        <v>388</v>
      </c>
      <c r="C29" s="92" t="s">
        <v>1924</v>
      </c>
      <c r="D29" s="92" t="s">
        <v>458</v>
      </c>
      <c r="E29" s="92" t="s">
        <v>537</v>
      </c>
      <c r="F29" s="92" t="s">
        <v>33</v>
      </c>
      <c r="G29" s="92">
        <f>SUM(COUNTIFS(H29:AC29,{"Föreläggande";"Föreläggande vid vite";"Anmärkning";"Avstående från ingripande"},$H$9:$AC$9,"&lt;&gt;*KF*"))</f>
        <v>0</v>
      </c>
      <c r="H29" s="103" t="s">
        <v>53</v>
      </c>
      <c r="I29" s="103" t="s">
        <v>53</v>
      </c>
      <c r="J29" s="103" t="s">
        <v>53</v>
      </c>
      <c r="K29" s="103" t="s">
        <v>53</v>
      </c>
      <c r="L29" s="103" t="s">
        <v>53</v>
      </c>
      <c r="M29" s="103" t="s">
        <v>53</v>
      </c>
      <c r="N29" s="103" t="s">
        <v>53</v>
      </c>
      <c r="O29" s="103" t="s">
        <v>53</v>
      </c>
      <c r="P29" s="103" t="s">
        <v>53</v>
      </c>
      <c r="Q29" s="103" t="s">
        <v>53</v>
      </c>
      <c r="R29" s="103"/>
      <c r="S29" s="103"/>
      <c r="T29" s="103"/>
      <c r="U29" s="103" t="s">
        <v>53</v>
      </c>
      <c r="V29" s="103" t="s">
        <v>53</v>
      </c>
      <c r="W29" s="103" t="s">
        <v>53</v>
      </c>
      <c r="X29" s="103" t="s">
        <v>53</v>
      </c>
      <c r="Y29" s="103" t="s">
        <v>53</v>
      </c>
      <c r="Z29" s="103" t="s">
        <v>53</v>
      </c>
      <c r="AA29" s="103" t="s">
        <v>53</v>
      </c>
      <c r="AB29" s="103"/>
      <c r="AC29" s="103" t="s">
        <v>53</v>
      </c>
      <c r="AD29" s="53" t="s">
        <v>53</v>
      </c>
      <c r="AE29" s="53" t="s">
        <v>53</v>
      </c>
      <c r="AF29" s="53" t="s">
        <v>53</v>
      </c>
      <c r="AG29" s="53"/>
    </row>
    <row r="30" spans="1:33" ht="15" x14ac:dyDescent="0.25">
      <c r="A30" s="92" t="s">
        <v>43</v>
      </c>
      <c r="B30" s="92" t="s">
        <v>389</v>
      </c>
      <c r="C30" s="92" t="s">
        <v>1925</v>
      </c>
      <c r="D30" s="92" t="s">
        <v>538</v>
      </c>
      <c r="E30" s="92" t="s">
        <v>539</v>
      </c>
      <c r="F30" s="92" t="s">
        <v>33</v>
      </c>
      <c r="G30" s="92">
        <f>SUM(COUNTIFS(H30:AC30,{"Föreläggande";"Föreläggande vid vite";"Anmärkning";"Avstående från ingripande"},$H$9:$AC$9,"&lt;&gt;*KF*"))</f>
        <v>0</v>
      </c>
      <c r="H30" s="103" t="s">
        <v>53</v>
      </c>
      <c r="I30" s="103" t="s">
        <v>53</v>
      </c>
      <c r="J30" s="103" t="s">
        <v>53</v>
      </c>
      <c r="K30" s="103" t="s">
        <v>53</v>
      </c>
      <c r="L30" s="103" t="s">
        <v>53</v>
      </c>
      <c r="M30" s="103" t="s">
        <v>53</v>
      </c>
      <c r="N30" s="103" t="s">
        <v>53</v>
      </c>
      <c r="O30" s="103" t="s">
        <v>53</v>
      </c>
      <c r="P30" s="103" t="s">
        <v>53</v>
      </c>
      <c r="Q30" s="103" t="s">
        <v>53</v>
      </c>
      <c r="R30" s="103" t="s">
        <v>53</v>
      </c>
      <c r="S30" s="103" t="s">
        <v>53</v>
      </c>
      <c r="T30" s="103" t="s">
        <v>53</v>
      </c>
      <c r="U30" s="103" t="s">
        <v>53</v>
      </c>
      <c r="V30" s="103" t="s">
        <v>53</v>
      </c>
      <c r="W30" s="103" t="s">
        <v>53</v>
      </c>
      <c r="X30" s="103" t="s">
        <v>53</v>
      </c>
      <c r="Y30" s="103" t="s">
        <v>53</v>
      </c>
      <c r="Z30" s="103" t="s">
        <v>53</v>
      </c>
      <c r="AA30" s="103" t="s">
        <v>53</v>
      </c>
      <c r="AB30" s="103" t="s">
        <v>53</v>
      </c>
      <c r="AC30" s="103" t="s">
        <v>53</v>
      </c>
      <c r="AD30" s="54" t="s">
        <v>53</v>
      </c>
      <c r="AE30" s="54" t="s">
        <v>53</v>
      </c>
      <c r="AF30" s="54" t="s">
        <v>53</v>
      </c>
      <c r="AG30" s="54" t="s">
        <v>53</v>
      </c>
    </row>
    <row r="31" spans="1:33" ht="15" x14ac:dyDescent="0.25">
      <c r="A31" s="92" t="s">
        <v>43</v>
      </c>
      <c r="B31" s="92" t="s">
        <v>87</v>
      </c>
      <c r="C31" s="92" t="s">
        <v>1926</v>
      </c>
      <c r="D31" s="92" t="s">
        <v>445</v>
      </c>
      <c r="E31" s="92" t="s">
        <v>540</v>
      </c>
      <c r="F31" s="92" t="s">
        <v>33</v>
      </c>
      <c r="G31" s="92">
        <f>SUM(COUNTIFS(H31:AC31,{"Föreläggande";"Föreläggande vid vite";"Anmärkning";"Avstående från ingripande"},$H$9:$AC$9,"&lt;&gt;*KF*"))</f>
        <v>0</v>
      </c>
      <c r="H31" s="103" t="s">
        <v>53</v>
      </c>
      <c r="I31" s="103" t="s">
        <v>53</v>
      </c>
      <c r="J31" s="103" t="s">
        <v>53</v>
      </c>
      <c r="K31" s="103" t="s">
        <v>53</v>
      </c>
      <c r="L31" s="103" t="s">
        <v>53</v>
      </c>
      <c r="M31" s="103" t="s">
        <v>53</v>
      </c>
      <c r="N31" s="103" t="s">
        <v>53</v>
      </c>
      <c r="O31" s="103" t="s">
        <v>53</v>
      </c>
      <c r="P31" s="103" t="s">
        <v>53</v>
      </c>
      <c r="Q31" s="103" t="s">
        <v>53</v>
      </c>
      <c r="R31" s="103"/>
      <c r="S31" s="103"/>
      <c r="T31" s="103"/>
      <c r="U31" s="103" t="s">
        <v>53</v>
      </c>
      <c r="V31" s="103" t="s">
        <v>53</v>
      </c>
      <c r="W31" s="103" t="s">
        <v>53</v>
      </c>
      <c r="X31" s="103" t="s">
        <v>53</v>
      </c>
      <c r="Y31" s="103" t="s">
        <v>53</v>
      </c>
      <c r="Z31" s="103" t="s">
        <v>53</v>
      </c>
      <c r="AA31" s="103" t="s">
        <v>53</v>
      </c>
      <c r="AB31" s="103"/>
      <c r="AC31" s="103" t="s">
        <v>53</v>
      </c>
      <c r="AD31" s="53" t="s">
        <v>53</v>
      </c>
      <c r="AE31" s="53" t="s">
        <v>53</v>
      </c>
      <c r="AF31" s="53" t="s">
        <v>53</v>
      </c>
      <c r="AG31" s="53"/>
    </row>
    <row r="32" spans="1:33" ht="15" x14ac:dyDescent="0.25">
      <c r="A32" s="92" t="s">
        <v>48</v>
      </c>
      <c r="B32" s="92" t="s">
        <v>390</v>
      </c>
      <c r="C32" s="92" t="s">
        <v>1927</v>
      </c>
      <c r="D32" s="92" t="s">
        <v>459</v>
      </c>
      <c r="E32" s="92" t="s">
        <v>541</v>
      </c>
      <c r="F32" s="92" t="s">
        <v>33</v>
      </c>
      <c r="G32" s="92">
        <f>SUM(COUNTIFS(H32:AC32,{"Föreläggande";"Föreläggande vid vite";"Anmärkning";"Avstående från ingripande"},$H$9:$AC$9,"&lt;&gt;*KF*"))</f>
        <v>1</v>
      </c>
      <c r="H32" s="103" t="s">
        <v>54</v>
      </c>
      <c r="I32" s="103" t="s">
        <v>53</v>
      </c>
      <c r="J32" s="103" t="s">
        <v>53</v>
      </c>
      <c r="K32" s="103" t="s">
        <v>53</v>
      </c>
      <c r="L32" s="103" t="s">
        <v>53</v>
      </c>
      <c r="M32" s="103" t="s">
        <v>53</v>
      </c>
      <c r="N32" s="103" t="s">
        <v>53</v>
      </c>
      <c r="O32" s="103" t="s">
        <v>53</v>
      </c>
      <c r="P32" s="103" t="s">
        <v>54</v>
      </c>
      <c r="Q32" s="103" t="s">
        <v>53</v>
      </c>
      <c r="R32" s="103" t="s">
        <v>53</v>
      </c>
      <c r="S32" s="103" t="s">
        <v>53</v>
      </c>
      <c r="T32" s="103" t="s">
        <v>53</v>
      </c>
      <c r="U32" s="103" t="s">
        <v>53</v>
      </c>
      <c r="V32" s="103" t="s">
        <v>53</v>
      </c>
      <c r="W32" s="103" t="s">
        <v>53</v>
      </c>
      <c r="X32" s="103" t="s">
        <v>53</v>
      </c>
      <c r="Y32" s="103" t="s">
        <v>53</v>
      </c>
      <c r="Z32" s="103" t="s">
        <v>53</v>
      </c>
      <c r="AA32" s="103" t="s">
        <v>53</v>
      </c>
      <c r="AB32" s="103" t="s">
        <v>53</v>
      </c>
      <c r="AC32" s="103" t="s">
        <v>53</v>
      </c>
      <c r="AD32" s="54" t="s">
        <v>53</v>
      </c>
      <c r="AE32" s="54" t="s">
        <v>53</v>
      </c>
      <c r="AF32" s="54" t="s">
        <v>53</v>
      </c>
      <c r="AG32" s="54" t="s">
        <v>53</v>
      </c>
    </row>
    <row r="33" spans="1:33" ht="15" x14ac:dyDescent="0.25">
      <c r="A33" s="92" t="s">
        <v>48</v>
      </c>
      <c r="B33" s="92" t="s">
        <v>391</v>
      </c>
      <c r="C33" s="92" t="s">
        <v>1928</v>
      </c>
      <c r="D33" s="92" t="s">
        <v>447</v>
      </c>
      <c r="E33" s="92" t="s">
        <v>542</v>
      </c>
      <c r="F33" s="92" t="s">
        <v>33</v>
      </c>
      <c r="G33" s="92">
        <f>SUM(COUNTIFS(H33:AC33,{"Föreläggande";"Föreläggande vid vite";"Anmärkning";"Avstående från ingripande"},$H$9:$AC$9,"&lt;&gt;*KF*"))</f>
        <v>2</v>
      </c>
      <c r="H33" s="103" t="s">
        <v>57</v>
      </c>
      <c r="I33" s="103" t="s">
        <v>53</v>
      </c>
      <c r="J33" s="103" t="s">
        <v>57</v>
      </c>
      <c r="K33" s="103" t="s">
        <v>53</v>
      </c>
      <c r="L33" s="103" t="s">
        <v>53</v>
      </c>
      <c r="M33" s="103" t="s">
        <v>53</v>
      </c>
      <c r="N33" s="103" t="s">
        <v>53</v>
      </c>
      <c r="O33" s="103" t="s">
        <v>53</v>
      </c>
      <c r="P33" s="103" t="s">
        <v>53</v>
      </c>
      <c r="Q33" s="103" t="s">
        <v>53</v>
      </c>
      <c r="R33" s="103" t="s">
        <v>53</v>
      </c>
      <c r="S33" s="103" t="s">
        <v>53</v>
      </c>
      <c r="T33" s="103" t="s">
        <v>53</v>
      </c>
      <c r="U33" s="103" t="s">
        <v>54</v>
      </c>
      <c r="V33" s="103" t="s">
        <v>53</v>
      </c>
      <c r="W33" s="103" t="s">
        <v>54</v>
      </c>
      <c r="X33" s="103" t="s">
        <v>53</v>
      </c>
      <c r="Y33" s="103" t="s">
        <v>53</v>
      </c>
      <c r="Z33" s="103" t="s">
        <v>53</v>
      </c>
      <c r="AA33" s="103" t="s">
        <v>53</v>
      </c>
      <c r="AB33" s="103" t="s">
        <v>53</v>
      </c>
      <c r="AC33" s="103" t="s">
        <v>53</v>
      </c>
      <c r="AD33" s="53" t="s">
        <v>53</v>
      </c>
      <c r="AE33" s="53" t="s">
        <v>53</v>
      </c>
      <c r="AF33" s="53" t="s">
        <v>53</v>
      </c>
      <c r="AG33" s="53" t="s">
        <v>53</v>
      </c>
    </row>
    <row r="34" spans="1:33" ht="15" x14ac:dyDescent="0.25">
      <c r="A34" s="92" t="s">
        <v>48</v>
      </c>
      <c r="B34" s="92" t="s">
        <v>392</v>
      </c>
      <c r="C34" s="92" t="s">
        <v>1929</v>
      </c>
      <c r="D34" s="92" t="s">
        <v>543</v>
      </c>
      <c r="E34" s="92" t="s">
        <v>544</v>
      </c>
      <c r="F34" s="92" t="s">
        <v>33</v>
      </c>
      <c r="G34" s="92">
        <f>SUM(COUNTIFS(H34:AC34,{"Föreläggande";"Föreläggande vid vite";"Anmärkning";"Avstående från ingripande"},$H$9:$AC$9,"&lt;&gt;*KF*"))</f>
        <v>1</v>
      </c>
      <c r="H34" s="103" t="s">
        <v>53</v>
      </c>
      <c r="I34" s="103" t="s">
        <v>53</v>
      </c>
      <c r="J34" s="103" t="s">
        <v>53</v>
      </c>
      <c r="K34" s="103" t="s">
        <v>53</v>
      </c>
      <c r="L34" s="103" t="s">
        <v>53</v>
      </c>
      <c r="M34" s="103" t="s">
        <v>53</v>
      </c>
      <c r="N34" s="103" t="s">
        <v>53</v>
      </c>
      <c r="O34" s="103" t="s">
        <v>53</v>
      </c>
      <c r="P34" s="103" t="s">
        <v>53</v>
      </c>
      <c r="Q34" s="103" t="s">
        <v>53</v>
      </c>
      <c r="R34" s="103" t="s">
        <v>53</v>
      </c>
      <c r="S34" s="103" t="s">
        <v>53</v>
      </c>
      <c r="T34" s="103" t="s">
        <v>53</v>
      </c>
      <c r="U34" s="103" t="s">
        <v>54</v>
      </c>
      <c r="V34" s="103" t="s">
        <v>53</v>
      </c>
      <c r="W34" s="103" t="s">
        <v>54</v>
      </c>
      <c r="X34" s="103" t="s">
        <v>54</v>
      </c>
      <c r="Y34" s="103" t="s">
        <v>54</v>
      </c>
      <c r="Z34" s="103" t="s">
        <v>53</v>
      </c>
      <c r="AA34" s="103" t="s">
        <v>53</v>
      </c>
      <c r="AB34" s="103" t="s">
        <v>53</v>
      </c>
      <c r="AC34" s="103" t="s">
        <v>53</v>
      </c>
      <c r="AD34" s="54" t="s">
        <v>54</v>
      </c>
      <c r="AE34" s="54" t="s">
        <v>53</v>
      </c>
      <c r="AF34" s="54" t="s">
        <v>53</v>
      </c>
      <c r="AG34" s="54" t="s">
        <v>53</v>
      </c>
    </row>
    <row r="35" spans="1:33" ht="15" x14ac:dyDescent="0.25">
      <c r="A35" s="92" t="s">
        <v>50</v>
      </c>
      <c r="B35" s="92" t="s">
        <v>393</v>
      </c>
      <c r="C35" s="92" t="s">
        <v>1930</v>
      </c>
      <c r="D35" s="92" t="s">
        <v>545</v>
      </c>
      <c r="E35" s="92" t="s">
        <v>546</v>
      </c>
      <c r="F35" s="92" t="s">
        <v>33</v>
      </c>
      <c r="G35" s="92">
        <f>SUM(COUNTIFS(H35:AC35,{"Föreläggande";"Föreläggande vid vite";"Anmärkning";"Avstående från ingripande"},$H$9:$AC$9,"&lt;&gt;*KF*"))</f>
        <v>0</v>
      </c>
      <c r="H35" s="103" t="s">
        <v>53</v>
      </c>
      <c r="I35" s="103" t="s">
        <v>53</v>
      </c>
      <c r="J35" s="103" t="s">
        <v>53</v>
      </c>
      <c r="K35" s="103" t="s">
        <v>53</v>
      </c>
      <c r="L35" s="103" t="s">
        <v>53</v>
      </c>
      <c r="M35" s="103" t="s">
        <v>53</v>
      </c>
      <c r="N35" s="103" t="s">
        <v>53</v>
      </c>
      <c r="O35" s="103" t="s">
        <v>53</v>
      </c>
      <c r="P35" s="103" t="s">
        <v>53</v>
      </c>
      <c r="Q35" s="103" t="s">
        <v>53</v>
      </c>
      <c r="R35" s="103" t="s">
        <v>53</v>
      </c>
      <c r="S35" s="103" t="s">
        <v>53</v>
      </c>
      <c r="T35" s="103" t="s">
        <v>53</v>
      </c>
      <c r="U35" s="103" t="s">
        <v>53</v>
      </c>
      <c r="V35" s="103" t="s">
        <v>53</v>
      </c>
      <c r="W35" s="103" t="s">
        <v>53</v>
      </c>
      <c r="X35" s="103" t="s">
        <v>53</v>
      </c>
      <c r="Y35" s="103" t="s">
        <v>53</v>
      </c>
      <c r="Z35" s="103" t="s">
        <v>53</v>
      </c>
      <c r="AA35" s="103" t="s">
        <v>53</v>
      </c>
      <c r="AB35" s="103" t="s">
        <v>53</v>
      </c>
      <c r="AC35" s="103" t="s">
        <v>53</v>
      </c>
      <c r="AD35" s="53" t="s">
        <v>53</v>
      </c>
      <c r="AE35" s="53" t="s">
        <v>53</v>
      </c>
      <c r="AF35" s="53" t="s">
        <v>53</v>
      </c>
      <c r="AG35" s="53" t="s">
        <v>53</v>
      </c>
    </row>
    <row r="36" spans="1:33" ht="15" x14ac:dyDescent="0.25">
      <c r="A36" s="92" t="s">
        <v>48</v>
      </c>
      <c r="B36" s="92" t="s">
        <v>394</v>
      </c>
      <c r="C36" s="92" t="s">
        <v>1931</v>
      </c>
      <c r="D36" s="92" t="s">
        <v>547</v>
      </c>
      <c r="E36" s="92" t="s">
        <v>548</v>
      </c>
      <c r="F36" s="92" t="s">
        <v>33</v>
      </c>
      <c r="G36" s="92">
        <f>SUM(COUNTIFS(H36:AC36,{"Föreläggande";"Föreläggande vid vite";"Anmärkning";"Avstående från ingripande"},$H$9:$AC$9,"&lt;&gt;*KF*"))</f>
        <v>1</v>
      </c>
      <c r="H36" s="103" t="s">
        <v>54</v>
      </c>
      <c r="I36" s="103" t="s">
        <v>53</v>
      </c>
      <c r="J36" s="103" t="s">
        <v>53</v>
      </c>
      <c r="K36" s="103" t="s">
        <v>53</v>
      </c>
      <c r="L36" s="103" t="s">
        <v>53</v>
      </c>
      <c r="M36" s="103" t="s">
        <v>53</v>
      </c>
      <c r="N36" s="103" t="s">
        <v>53</v>
      </c>
      <c r="O36" s="103" t="s">
        <v>53</v>
      </c>
      <c r="P36" s="103" t="s">
        <v>54</v>
      </c>
      <c r="Q36" s="103" t="s">
        <v>53</v>
      </c>
      <c r="R36" s="103"/>
      <c r="S36" s="103"/>
      <c r="T36" s="103"/>
      <c r="U36" s="103" t="s">
        <v>53</v>
      </c>
      <c r="V36" s="103" t="s">
        <v>53</v>
      </c>
      <c r="W36" s="103" t="s">
        <v>53</v>
      </c>
      <c r="X36" s="103" t="s">
        <v>53</v>
      </c>
      <c r="Y36" s="103" t="s">
        <v>53</v>
      </c>
      <c r="Z36" s="103" t="s">
        <v>53</v>
      </c>
      <c r="AA36" s="103" t="s">
        <v>53</v>
      </c>
      <c r="AB36" s="103"/>
      <c r="AC36" s="103" t="s">
        <v>53</v>
      </c>
      <c r="AD36" s="54" t="s">
        <v>53</v>
      </c>
      <c r="AE36" s="54" t="s">
        <v>53</v>
      </c>
      <c r="AF36" s="54" t="s">
        <v>53</v>
      </c>
      <c r="AG36" s="54"/>
    </row>
    <row r="37" spans="1:33" ht="15" x14ac:dyDescent="0.25">
      <c r="A37" s="92" t="s">
        <v>48</v>
      </c>
      <c r="B37" s="92" t="s">
        <v>395</v>
      </c>
      <c r="C37" s="92" t="s">
        <v>1932</v>
      </c>
      <c r="D37" s="92" t="s">
        <v>461</v>
      </c>
      <c r="E37" s="92" t="s">
        <v>549</v>
      </c>
      <c r="F37" s="92" t="s">
        <v>33</v>
      </c>
      <c r="G37" s="92">
        <f>SUM(COUNTIFS(H37:AC37,{"Föreläggande";"Föreläggande vid vite";"Anmärkning";"Avstående från ingripande"},$H$9:$AC$9,"&lt;&gt;*KF*"))</f>
        <v>0</v>
      </c>
      <c r="H37" s="103" t="s">
        <v>53</v>
      </c>
      <c r="I37" s="103" t="s">
        <v>53</v>
      </c>
      <c r="J37" s="103" t="s">
        <v>53</v>
      </c>
      <c r="K37" s="103" t="s">
        <v>53</v>
      </c>
      <c r="L37" s="103" t="s">
        <v>53</v>
      </c>
      <c r="M37" s="103" t="s">
        <v>53</v>
      </c>
      <c r="N37" s="103" t="s">
        <v>53</v>
      </c>
      <c r="O37" s="103" t="s">
        <v>53</v>
      </c>
      <c r="P37" s="103" t="s">
        <v>53</v>
      </c>
      <c r="Q37" s="103" t="s">
        <v>53</v>
      </c>
      <c r="R37" s="103" t="s">
        <v>53</v>
      </c>
      <c r="S37" s="103" t="s">
        <v>53</v>
      </c>
      <c r="T37" s="103" t="s">
        <v>53</v>
      </c>
      <c r="U37" s="103" t="s">
        <v>53</v>
      </c>
      <c r="V37" s="103" t="s">
        <v>53</v>
      </c>
      <c r="W37" s="103" t="s">
        <v>53</v>
      </c>
      <c r="X37" s="103" t="s">
        <v>53</v>
      </c>
      <c r="Y37" s="103" t="s">
        <v>53</v>
      </c>
      <c r="Z37" s="103" t="s">
        <v>53</v>
      </c>
      <c r="AA37" s="103" t="s">
        <v>53</v>
      </c>
      <c r="AB37" s="103" t="s">
        <v>53</v>
      </c>
      <c r="AC37" s="103" t="s">
        <v>53</v>
      </c>
      <c r="AD37" s="53" t="s">
        <v>53</v>
      </c>
      <c r="AE37" s="53" t="s">
        <v>53</v>
      </c>
      <c r="AF37" s="53" t="s">
        <v>53</v>
      </c>
      <c r="AG37" s="53" t="s">
        <v>53</v>
      </c>
    </row>
    <row r="38" spans="1:33" ht="15" x14ac:dyDescent="0.25">
      <c r="A38" s="92" t="s">
        <v>48</v>
      </c>
      <c r="B38" s="92" t="s">
        <v>396</v>
      </c>
      <c r="C38" s="92" t="s">
        <v>1933</v>
      </c>
      <c r="D38" s="92" t="s">
        <v>444</v>
      </c>
      <c r="E38" s="92" t="s">
        <v>550</v>
      </c>
      <c r="F38" s="92" t="s">
        <v>33</v>
      </c>
      <c r="G38" s="92">
        <f>SUM(COUNTIFS(H38:AC38,{"Föreläggande";"Föreläggande vid vite";"Anmärkning";"Avstående från ingripande"},$H$9:$AC$9,"&lt;&gt;*KF*"))</f>
        <v>1</v>
      </c>
      <c r="H38" s="103" t="s">
        <v>54</v>
      </c>
      <c r="I38" s="103" t="s">
        <v>53</v>
      </c>
      <c r="J38" s="103" t="s">
        <v>53</v>
      </c>
      <c r="K38" s="103" t="s">
        <v>54</v>
      </c>
      <c r="L38" s="103" t="s">
        <v>54</v>
      </c>
      <c r="M38" s="103" t="s">
        <v>53</v>
      </c>
      <c r="N38" s="103" t="s">
        <v>53</v>
      </c>
      <c r="O38" s="103" t="s">
        <v>53</v>
      </c>
      <c r="P38" s="103" t="s">
        <v>53</v>
      </c>
      <c r="Q38" s="103" t="s">
        <v>53</v>
      </c>
      <c r="R38" s="103" t="s">
        <v>53</v>
      </c>
      <c r="S38" s="103" t="s">
        <v>53</v>
      </c>
      <c r="T38" s="103" t="s">
        <v>53</v>
      </c>
      <c r="U38" s="103" t="s">
        <v>53</v>
      </c>
      <c r="V38" s="103" t="s">
        <v>53</v>
      </c>
      <c r="W38" s="103" t="s">
        <v>53</v>
      </c>
      <c r="X38" s="103" t="s">
        <v>53</v>
      </c>
      <c r="Y38" s="103" t="s">
        <v>53</v>
      </c>
      <c r="Z38" s="103" t="s">
        <v>53</v>
      </c>
      <c r="AA38" s="103" t="s">
        <v>53</v>
      </c>
      <c r="AB38" s="103" t="s">
        <v>53</v>
      </c>
      <c r="AC38" s="103" t="s">
        <v>53</v>
      </c>
      <c r="AD38" s="54" t="s">
        <v>53</v>
      </c>
      <c r="AE38" s="54" t="s">
        <v>53</v>
      </c>
      <c r="AF38" s="54" t="s">
        <v>53</v>
      </c>
      <c r="AG38" s="54" t="s">
        <v>53</v>
      </c>
    </row>
    <row r="39" spans="1:33" ht="15" x14ac:dyDescent="0.25">
      <c r="A39" s="92" t="s">
        <v>38</v>
      </c>
      <c r="B39" s="92" t="s">
        <v>85</v>
      </c>
      <c r="C39" s="92" t="s">
        <v>1934</v>
      </c>
      <c r="D39" s="92" t="s">
        <v>551</v>
      </c>
      <c r="E39" s="92" t="s">
        <v>552</v>
      </c>
      <c r="F39" s="92" t="s">
        <v>33</v>
      </c>
      <c r="G39" s="92">
        <f>SUM(COUNTIFS(H39:AC39,{"Föreläggande";"Föreläggande vid vite";"Anmärkning";"Avstående från ingripande"},$H$9:$AC$9,"&lt;&gt;*KF*"))</f>
        <v>1</v>
      </c>
      <c r="H39" s="103" t="s">
        <v>54</v>
      </c>
      <c r="I39" s="103" t="s">
        <v>53</v>
      </c>
      <c r="J39" s="103" t="s">
        <v>53</v>
      </c>
      <c r="K39" s="103" t="s">
        <v>54</v>
      </c>
      <c r="L39" s="103" t="s">
        <v>54</v>
      </c>
      <c r="M39" s="103" t="s">
        <v>53</v>
      </c>
      <c r="N39" s="103" t="s">
        <v>53</v>
      </c>
      <c r="O39" s="103" t="s">
        <v>53</v>
      </c>
      <c r="P39" s="103" t="s">
        <v>53</v>
      </c>
      <c r="Q39" s="103" t="s">
        <v>53</v>
      </c>
      <c r="R39" s="103" t="s">
        <v>53</v>
      </c>
      <c r="S39" s="103" t="s">
        <v>53</v>
      </c>
      <c r="T39" s="103" t="s">
        <v>53</v>
      </c>
      <c r="U39" s="103" t="s">
        <v>53</v>
      </c>
      <c r="V39" s="103" t="s">
        <v>53</v>
      </c>
      <c r="W39" s="103" t="s">
        <v>53</v>
      </c>
      <c r="X39" s="103" t="s">
        <v>53</v>
      </c>
      <c r="Y39" s="103" t="s">
        <v>53</v>
      </c>
      <c r="Z39" s="103" t="s">
        <v>53</v>
      </c>
      <c r="AA39" s="103" t="s">
        <v>53</v>
      </c>
      <c r="AB39" s="103" t="s">
        <v>53</v>
      </c>
      <c r="AC39" s="103" t="s">
        <v>53</v>
      </c>
      <c r="AD39" s="53" t="s">
        <v>53</v>
      </c>
      <c r="AE39" s="53" t="s">
        <v>53</v>
      </c>
      <c r="AF39" s="53" t="s">
        <v>53</v>
      </c>
      <c r="AG39" s="53" t="s">
        <v>53</v>
      </c>
    </row>
    <row r="40" spans="1:33" ht="15" x14ac:dyDescent="0.25">
      <c r="A40" s="92" t="s">
        <v>42</v>
      </c>
      <c r="B40" s="92" t="s">
        <v>397</v>
      </c>
      <c r="C40" s="92" t="s">
        <v>1935</v>
      </c>
      <c r="D40" s="92" t="s">
        <v>553</v>
      </c>
      <c r="E40" s="92" t="s">
        <v>554</v>
      </c>
      <c r="F40" s="92" t="s">
        <v>33</v>
      </c>
      <c r="G40" s="92">
        <f>SUM(COUNTIFS(H40:AC40,{"Föreläggande";"Föreläggande vid vite";"Anmärkning";"Avstående från ingripande"},$H$9:$AC$9,"&lt;&gt;*KF*"))</f>
        <v>0</v>
      </c>
      <c r="H40" s="103" t="s">
        <v>53</v>
      </c>
      <c r="I40" s="103" t="s">
        <v>53</v>
      </c>
      <c r="J40" s="103" t="s">
        <v>53</v>
      </c>
      <c r="K40" s="103" t="s">
        <v>53</v>
      </c>
      <c r="L40" s="103" t="s">
        <v>53</v>
      </c>
      <c r="M40" s="103" t="s">
        <v>53</v>
      </c>
      <c r="N40" s="103" t="s">
        <v>53</v>
      </c>
      <c r="O40" s="103" t="s">
        <v>53</v>
      </c>
      <c r="P40" s="103" t="s">
        <v>53</v>
      </c>
      <c r="Q40" s="103" t="s">
        <v>53</v>
      </c>
      <c r="R40" s="103" t="s">
        <v>53</v>
      </c>
      <c r="S40" s="103" t="s">
        <v>53</v>
      </c>
      <c r="T40" s="103" t="s">
        <v>53</v>
      </c>
      <c r="U40" s="103" t="s">
        <v>53</v>
      </c>
      <c r="V40" s="103" t="s">
        <v>53</v>
      </c>
      <c r="W40" s="103" t="s">
        <v>53</v>
      </c>
      <c r="X40" s="103" t="s">
        <v>53</v>
      </c>
      <c r="Y40" s="103" t="s">
        <v>53</v>
      </c>
      <c r="Z40" s="103" t="s">
        <v>53</v>
      </c>
      <c r="AA40" s="103" t="s">
        <v>53</v>
      </c>
      <c r="AB40" s="103" t="s">
        <v>53</v>
      </c>
      <c r="AC40" s="103" t="s">
        <v>53</v>
      </c>
      <c r="AD40" s="54" t="s">
        <v>53</v>
      </c>
      <c r="AE40" s="54" t="s">
        <v>53</v>
      </c>
      <c r="AF40" s="54" t="s">
        <v>53</v>
      </c>
      <c r="AG40" s="54" t="s">
        <v>53</v>
      </c>
    </row>
    <row r="41" spans="1:33" ht="15" x14ac:dyDescent="0.25">
      <c r="A41" s="92" t="s">
        <v>42</v>
      </c>
      <c r="B41" s="92" t="s">
        <v>398</v>
      </c>
      <c r="C41" s="92" t="s">
        <v>1936</v>
      </c>
      <c r="D41" s="92" t="s">
        <v>555</v>
      </c>
      <c r="E41" s="92" t="s">
        <v>556</v>
      </c>
      <c r="F41" s="92" t="s">
        <v>33</v>
      </c>
      <c r="G41" s="92">
        <f>SUM(COUNTIFS(H41:AC41,{"Föreläggande";"Föreläggande vid vite";"Anmärkning";"Avstående från ingripande"},$H$9:$AC$9,"&lt;&gt;*KF*"))</f>
        <v>1</v>
      </c>
      <c r="H41" s="103" t="s">
        <v>54</v>
      </c>
      <c r="I41" s="103" t="s">
        <v>53</v>
      </c>
      <c r="J41" s="103" t="s">
        <v>53</v>
      </c>
      <c r="K41" s="103" t="s">
        <v>53</v>
      </c>
      <c r="L41" s="103" t="s">
        <v>53</v>
      </c>
      <c r="M41" s="103" t="s">
        <v>53</v>
      </c>
      <c r="N41" s="103" t="s">
        <v>53</v>
      </c>
      <c r="O41" s="103" t="s">
        <v>53</v>
      </c>
      <c r="P41" s="103" t="s">
        <v>54</v>
      </c>
      <c r="Q41" s="103" t="s">
        <v>53</v>
      </c>
      <c r="R41" s="103" t="s">
        <v>53</v>
      </c>
      <c r="S41" s="103" t="s">
        <v>53</v>
      </c>
      <c r="T41" s="103" t="s">
        <v>53</v>
      </c>
      <c r="U41" s="103" t="s">
        <v>53</v>
      </c>
      <c r="V41" s="103" t="s">
        <v>53</v>
      </c>
      <c r="W41" s="103" t="s">
        <v>53</v>
      </c>
      <c r="X41" s="103" t="s">
        <v>53</v>
      </c>
      <c r="Y41" s="103" t="s">
        <v>53</v>
      </c>
      <c r="Z41" s="103" t="s">
        <v>53</v>
      </c>
      <c r="AA41" s="103" t="s">
        <v>53</v>
      </c>
      <c r="AB41" s="103" t="s">
        <v>53</v>
      </c>
      <c r="AC41" s="103" t="s">
        <v>53</v>
      </c>
      <c r="AD41" s="53" t="s">
        <v>53</v>
      </c>
      <c r="AE41" s="53" t="s">
        <v>53</v>
      </c>
      <c r="AF41" s="53" t="s">
        <v>53</v>
      </c>
      <c r="AG41" s="53" t="s">
        <v>53</v>
      </c>
    </row>
    <row r="42" spans="1:33" ht="15" x14ac:dyDescent="0.25">
      <c r="A42" s="92" t="s">
        <v>42</v>
      </c>
      <c r="B42" s="92" t="s">
        <v>399</v>
      </c>
      <c r="C42" s="92" t="s">
        <v>1937</v>
      </c>
      <c r="D42" s="92" t="s">
        <v>557</v>
      </c>
      <c r="E42" s="92" t="s">
        <v>558</v>
      </c>
      <c r="F42" s="92" t="s">
        <v>33</v>
      </c>
      <c r="G42" s="92">
        <f>SUM(COUNTIFS(H42:AC42,{"Föreläggande";"Föreläggande vid vite";"Anmärkning";"Avstående från ingripande"},$H$9:$AC$9,"&lt;&gt;*KF*"))</f>
        <v>0</v>
      </c>
      <c r="H42" s="103" t="s">
        <v>53</v>
      </c>
      <c r="I42" s="103" t="s">
        <v>53</v>
      </c>
      <c r="J42" s="103" t="s">
        <v>53</v>
      </c>
      <c r="K42" s="103" t="s">
        <v>53</v>
      </c>
      <c r="L42" s="103" t="s">
        <v>53</v>
      </c>
      <c r="M42" s="103" t="s">
        <v>53</v>
      </c>
      <c r="N42" s="103" t="s">
        <v>53</v>
      </c>
      <c r="O42" s="103" t="s">
        <v>53</v>
      </c>
      <c r="P42" s="103" t="s">
        <v>53</v>
      </c>
      <c r="Q42" s="103" t="s">
        <v>53</v>
      </c>
      <c r="R42" s="103" t="s">
        <v>53</v>
      </c>
      <c r="S42" s="103" t="s">
        <v>53</v>
      </c>
      <c r="T42" s="103" t="s">
        <v>53</v>
      </c>
      <c r="U42" s="103" t="s">
        <v>53</v>
      </c>
      <c r="V42" s="103" t="s">
        <v>53</v>
      </c>
      <c r="W42" s="103" t="s">
        <v>53</v>
      </c>
      <c r="X42" s="103" t="s">
        <v>53</v>
      </c>
      <c r="Y42" s="103" t="s">
        <v>53</v>
      </c>
      <c r="Z42" s="103" t="s">
        <v>53</v>
      </c>
      <c r="AA42" s="103" t="s">
        <v>53</v>
      </c>
      <c r="AB42" s="103" t="s">
        <v>53</v>
      </c>
      <c r="AC42" s="103" t="s">
        <v>53</v>
      </c>
      <c r="AD42" s="54" t="s">
        <v>53</v>
      </c>
      <c r="AE42" s="54" t="s">
        <v>53</v>
      </c>
      <c r="AF42" s="54" t="s">
        <v>53</v>
      </c>
      <c r="AG42" s="54" t="s">
        <v>53</v>
      </c>
    </row>
    <row r="43" spans="1:33" ht="15" x14ac:dyDescent="0.25">
      <c r="A43" s="92" t="s">
        <v>46</v>
      </c>
      <c r="B43" s="92" t="s">
        <v>1830</v>
      </c>
      <c r="C43" s="92" t="s">
        <v>1938</v>
      </c>
      <c r="D43" s="92" t="s">
        <v>1832</v>
      </c>
      <c r="E43" s="92" t="s">
        <v>1833</v>
      </c>
      <c r="F43" s="92" t="s">
        <v>33</v>
      </c>
      <c r="G43" s="92">
        <f>SUM(COUNTIFS(H43:AC43,{"Föreläggande";"Föreläggande vid vite";"Anmärkning";"Avstående från ingripande"},$H$9:$AC$9,"&lt;&gt;*KF*"))</f>
        <v>0</v>
      </c>
      <c r="H43" s="103" t="s">
        <v>53</v>
      </c>
      <c r="I43" s="103" t="s">
        <v>53</v>
      </c>
      <c r="J43" s="103" t="s">
        <v>53</v>
      </c>
      <c r="K43" s="103" t="s">
        <v>53</v>
      </c>
      <c r="L43" s="103" t="s">
        <v>53</v>
      </c>
      <c r="M43" s="103" t="s">
        <v>53</v>
      </c>
      <c r="N43" s="103" t="s">
        <v>53</v>
      </c>
      <c r="O43" s="103" t="s">
        <v>53</v>
      </c>
      <c r="P43" s="103" t="s">
        <v>53</v>
      </c>
      <c r="Q43" s="103" t="s">
        <v>53</v>
      </c>
      <c r="R43" s="103" t="s">
        <v>53</v>
      </c>
      <c r="S43" s="103" t="s">
        <v>53</v>
      </c>
      <c r="T43" s="103" t="s">
        <v>53</v>
      </c>
      <c r="U43" s="103" t="s">
        <v>53</v>
      </c>
      <c r="V43" s="103" t="s">
        <v>53</v>
      </c>
      <c r="W43" s="103" t="s">
        <v>53</v>
      </c>
      <c r="X43" s="103" t="s">
        <v>53</v>
      </c>
      <c r="Y43" s="103" t="s">
        <v>53</v>
      </c>
      <c r="Z43" s="103" t="s">
        <v>53</v>
      </c>
      <c r="AA43" s="103" t="s">
        <v>53</v>
      </c>
      <c r="AB43" s="103" t="s">
        <v>53</v>
      </c>
      <c r="AC43" s="103" t="s">
        <v>53</v>
      </c>
      <c r="AD43" s="53" t="s">
        <v>53</v>
      </c>
      <c r="AE43" s="53" t="s">
        <v>53</v>
      </c>
      <c r="AF43" s="53" t="s">
        <v>53</v>
      </c>
      <c r="AG43" s="53" t="s">
        <v>53</v>
      </c>
    </row>
    <row r="44" spans="1:33" ht="15" x14ac:dyDescent="0.25">
      <c r="A44" s="92" t="s">
        <v>46</v>
      </c>
      <c r="B44" s="92" t="s">
        <v>400</v>
      </c>
      <c r="C44" s="92" t="s">
        <v>1939</v>
      </c>
      <c r="D44" s="92" t="s">
        <v>559</v>
      </c>
      <c r="E44" s="92" t="s">
        <v>560</v>
      </c>
      <c r="F44" s="92" t="s">
        <v>33</v>
      </c>
      <c r="G44" s="92">
        <f>SUM(COUNTIFS(H44:AC44,{"Föreläggande";"Föreläggande vid vite";"Anmärkning";"Avstående från ingripande"},$H$9:$AC$9,"&lt;&gt;*KF*"))</f>
        <v>1</v>
      </c>
      <c r="H44" s="103" t="s">
        <v>54</v>
      </c>
      <c r="I44" s="103" t="s">
        <v>53</v>
      </c>
      <c r="J44" s="103" t="s">
        <v>53</v>
      </c>
      <c r="K44" s="103" t="s">
        <v>53</v>
      </c>
      <c r="L44" s="103" t="s">
        <v>53</v>
      </c>
      <c r="M44" s="103" t="s">
        <v>53</v>
      </c>
      <c r="N44" s="103" t="s">
        <v>53</v>
      </c>
      <c r="O44" s="103" t="s">
        <v>53</v>
      </c>
      <c r="P44" s="103" t="s">
        <v>54</v>
      </c>
      <c r="Q44" s="103" t="s">
        <v>53</v>
      </c>
      <c r="R44" s="103" t="s">
        <v>53</v>
      </c>
      <c r="S44" s="103" t="s">
        <v>53</v>
      </c>
      <c r="T44" s="103" t="s">
        <v>53</v>
      </c>
      <c r="U44" s="103" t="s">
        <v>53</v>
      </c>
      <c r="V44" s="103" t="s">
        <v>53</v>
      </c>
      <c r="W44" s="103" t="s">
        <v>53</v>
      </c>
      <c r="X44" s="103" t="s">
        <v>53</v>
      </c>
      <c r="Y44" s="103" t="s">
        <v>53</v>
      </c>
      <c r="Z44" s="103" t="s">
        <v>53</v>
      </c>
      <c r="AA44" s="103" t="s">
        <v>53</v>
      </c>
      <c r="AB44" s="103" t="s">
        <v>53</v>
      </c>
      <c r="AC44" s="103" t="s">
        <v>53</v>
      </c>
      <c r="AD44" s="54" t="s">
        <v>53</v>
      </c>
      <c r="AE44" s="54" t="s">
        <v>53</v>
      </c>
      <c r="AF44" s="54" t="s">
        <v>53</v>
      </c>
      <c r="AG44" s="54" t="s">
        <v>53</v>
      </c>
    </row>
    <row r="45" spans="1:33" ht="15" x14ac:dyDescent="0.25">
      <c r="A45" s="92" t="s">
        <v>46</v>
      </c>
      <c r="B45" s="92" t="s">
        <v>401</v>
      </c>
      <c r="C45" s="92" t="s">
        <v>1940</v>
      </c>
      <c r="D45" s="92" t="s">
        <v>466</v>
      </c>
      <c r="E45" s="92" t="s">
        <v>561</v>
      </c>
      <c r="F45" s="92" t="s">
        <v>33</v>
      </c>
      <c r="G45" s="92">
        <f>SUM(COUNTIFS(H45:AC45,{"Föreläggande";"Föreläggande vid vite";"Anmärkning";"Avstående från ingripande"},$H$9:$AC$9,"&lt;&gt;*KF*"))</f>
        <v>0</v>
      </c>
      <c r="H45" s="103" t="s">
        <v>53</v>
      </c>
      <c r="I45" s="103" t="s">
        <v>53</v>
      </c>
      <c r="J45" s="103" t="s">
        <v>53</v>
      </c>
      <c r="K45" s="103" t="s">
        <v>53</v>
      </c>
      <c r="L45" s="103" t="s">
        <v>53</v>
      </c>
      <c r="M45" s="103" t="s">
        <v>53</v>
      </c>
      <c r="N45" s="103" t="s">
        <v>53</v>
      </c>
      <c r="O45" s="103" t="s">
        <v>53</v>
      </c>
      <c r="P45" s="103" t="s">
        <v>53</v>
      </c>
      <c r="Q45" s="103" t="s">
        <v>53</v>
      </c>
      <c r="R45" s="103" t="s">
        <v>53</v>
      </c>
      <c r="S45" s="103" t="s">
        <v>53</v>
      </c>
      <c r="T45" s="103" t="s">
        <v>53</v>
      </c>
      <c r="U45" s="103" t="s">
        <v>53</v>
      </c>
      <c r="V45" s="103" t="s">
        <v>53</v>
      </c>
      <c r="W45" s="103" t="s">
        <v>53</v>
      </c>
      <c r="X45" s="103" t="s">
        <v>53</v>
      </c>
      <c r="Y45" s="103" t="s">
        <v>53</v>
      </c>
      <c r="Z45" s="103" t="s">
        <v>53</v>
      </c>
      <c r="AA45" s="103" t="s">
        <v>53</v>
      </c>
      <c r="AB45" s="103" t="s">
        <v>53</v>
      </c>
      <c r="AC45" s="103" t="s">
        <v>53</v>
      </c>
      <c r="AD45" s="53" t="s">
        <v>53</v>
      </c>
      <c r="AE45" s="53" t="s">
        <v>53</v>
      </c>
      <c r="AF45" s="53" t="s">
        <v>53</v>
      </c>
      <c r="AG45" s="53" t="s">
        <v>53</v>
      </c>
    </row>
    <row r="46" spans="1:33" ht="15" x14ac:dyDescent="0.25">
      <c r="A46" s="92" t="s">
        <v>46</v>
      </c>
      <c r="B46" s="92" t="s">
        <v>402</v>
      </c>
      <c r="C46" s="92" t="s">
        <v>1941</v>
      </c>
      <c r="D46" s="92" t="s">
        <v>562</v>
      </c>
      <c r="E46" s="92" t="s">
        <v>563</v>
      </c>
      <c r="F46" s="92" t="s">
        <v>33</v>
      </c>
      <c r="G46" s="92">
        <f>SUM(COUNTIFS(H46:AC46,{"Föreläggande";"Föreläggande vid vite";"Anmärkning";"Avstående från ingripande"},$H$9:$AC$9,"&lt;&gt;*KF*"))</f>
        <v>0</v>
      </c>
      <c r="H46" s="103" t="s">
        <v>53</v>
      </c>
      <c r="I46" s="103" t="s">
        <v>53</v>
      </c>
      <c r="J46" s="103" t="s">
        <v>53</v>
      </c>
      <c r="K46" s="103" t="s">
        <v>53</v>
      </c>
      <c r="L46" s="103" t="s">
        <v>53</v>
      </c>
      <c r="M46" s="103" t="s">
        <v>53</v>
      </c>
      <c r="N46" s="103" t="s">
        <v>53</v>
      </c>
      <c r="O46" s="103" t="s">
        <v>53</v>
      </c>
      <c r="P46" s="103" t="s">
        <v>53</v>
      </c>
      <c r="Q46" s="103" t="s">
        <v>53</v>
      </c>
      <c r="R46" s="103" t="s">
        <v>53</v>
      </c>
      <c r="S46" s="103" t="s">
        <v>53</v>
      </c>
      <c r="T46" s="103" t="s">
        <v>53</v>
      </c>
      <c r="U46" s="103" t="s">
        <v>53</v>
      </c>
      <c r="V46" s="103" t="s">
        <v>53</v>
      </c>
      <c r="W46" s="103" t="s">
        <v>53</v>
      </c>
      <c r="X46" s="103" t="s">
        <v>53</v>
      </c>
      <c r="Y46" s="103" t="s">
        <v>53</v>
      </c>
      <c r="Z46" s="103" t="s">
        <v>53</v>
      </c>
      <c r="AA46" s="103" t="s">
        <v>53</v>
      </c>
      <c r="AB46" s="103" t="s">
        <v>53</v>
      </c>
      <c r="AC46" s="103" t="s">
        <v>53</v>
      </c>
      <c r="AD46" s="54" t="s">
        <v>53</v>
      </c>
      <c r="AE46" s="54" t="s">
        <v>53</v>
      </c>
      <c r="AF46" s="54" t="s">
        <v>53</v>
      </c>
      <c r="AG46" s="54" t="s">
        <v>53</v>
      </c>
    </row>
    <row r="47" spans="1:33" ht="15" x14ac:dyDescent="0.25">
      <c r="A47" s="92" t="s">
        <v>59</v>
      </c>
      <c r="B47" s="92" t="s">
        <v>403</v>
      </c>
      <c r="C47" s="92" t="s">
        <v>1942</v>
      </c>
      <c r="D47" s="92" t="s">
        <v>450</v>
      </c>
      <c r="E47" s="92" t="s">
        <v>564</v>
      </c>
      <c r="F47" s="92" t="s">
        <v>33</v>
      </c>
      <c r="G47" s="92">
        <f>SUM(COUNTIFS(H47:AC47,{"Föreläggande";"Föreläggande vid vite";"Anmärkning";"Avstående från ingripande"},$H$9:$AC$9,"&lt;&gt;*KF*"))</f>
        <v>1</v>
      </c>
      <c r="H47" s="103" t="s">
        <v>53</v>
      </c>
      <c r="I47" s="103" t="s">
        <v>53</v>
      </c>
      <c r="J47" s="103" t="s">
        <v>53</v>
      </c>
      <c r="K47" s="103" t="s">
        <v>53</v>
      </c>
      <c r="L47" s="103" t="s">
        <v>53</v>
      </c>
      <c r="M47" s="103" t="s">
        <v>53</v>
      </c>
      <c r="N47" s="103" t="s">
        <v>53</v>
      </c>
      <c r="O47" s="103" t="s">
        <v>53</v>
      </c>
      <c r="P47" s="103" t="s">
        <v>53</v>
      </c>
      <c r="Q47" s="103" t="s">
        <v>53</v>
      </c>
      <c r="R47" s="103" t="s">
        <v>53</v>
      </c>
      <c r="S47" s="103" t="s">
        <v>53</v>
      </c>
      <c r="T47" s="103" t="s">
        <v>53</v>
      </c>
      <c r="U47" s="103" t="s">
        <v>54</v>
      </c>
      <c r="V47" s="103" t="s">
        <v>53</v>
      </c>
      <c r="W47" s="103" t="s">
        <v>54</v>
      </c>
      <c r="X47" s="103" t="s">
        <v>54</v>
      </c>
      <c r="Y47" s="103" t="s">
        <v>54</v>
      </c>
      <c r="Z47" s="103" t="s">
        <v>53</v>
      </c>
      <c r="AA47" s="103" t="s">
        <v>53</v>
      </c>
      <c r="AB47" s="103" t="s">
        <v>53</v>
      </c>
      <c r="AC47" s="103" t="s">
        <v>53</v>
      </c>
      <c r="AD47" s="53" t="s">
        <v>54</v>
      </c>
      <c r="AE47" s="53" t="s">
        <v>53</v>
      </c>
      <c r="AF47" s="53" t="s">
        <v>53</v>
      </c>
      <c r="AG47" s="53" t="s">
        <v>53</v>
      </c>
    </row>
    <row r="48" spans="1:33" ht="15" x14ac:dyDescent="0.25">
      <c r="A48" s="92" t="s">
        <v>59</v>
      </c>
      <c r="B48" s="92" t="s">
        <v>404</v>
      </c>
      <c r="C48" s="92" t="s">
        <v>1943</v>
      </c>
      <c r="D48" s="92" t="s">
        <v>467</v>
      </c>
      <c r="E48" s="92" t="s">
        <v>565</v>
      </c>
      <c r="F48" s="92" t="s">
        <v>33</v>
      </c>
      <c r="G48" s="92">
        <f>SUM(COUNTIFS(H48:AC48,{"Föreläggande";"Föreläggande vid vite";"Anmärkning";"Avstående från ingripande"},$H$9:$AC$9,"&lt;&gt;*KF*"))</f>
        <v>0</v>
      </c>
      <c r="H48" s="103" t="s">
        <v>53</v>
      </c>
      <c r="I48" s="103" t="s">
        <v>53</v>
      </c>
      <c r="J48" s="103" t="s">
        <v>53</v>
      </c>
      <c r="K48" s="103" t="s">
        <v>53</v>
      </c>
      <c r="L48" s="103" t="s">
        <v>53</v>
      </c>
      <c r="M48" s="103" t="s">
        <v>53</v>
      </c>
      <c r="N48" s="103" t="s">
        <v>53</v>
      </c>
      <c r="O48" s="103" t="s">
        <v>53</v>
      </c>
      <c r="P48" s="103" t="s">
        <v>53</v>
      </c>
      <c r="Q48" s="103" t="s">
        <v>53</v>
      </c>
      <c r="R48" s="103" t="s">
        <v>53</v>
      </c>
      <c r="S48" s="103" t="s">
        <v>53</v>
      </c>
      <c r="T48" s="103" t="s">
        <v>53</v>
      </c>
      <c r="U48" s="103" t="s">
        <v>53</v>
      </c>
      <c r="V48" s="103" t="s">
        <v>53</v>
      </c>
      <c r="W48" s="103" t="s">
        <v>53</v>
      </c>
      <c r="X48" s="103" t="s">
        <v>53</v>
      </c>
      <c r="Y48" s="103" t="s">
        <v>53</v>
      </c>
      <c r="Z48" s="103" t="s">
        <v>53</v>
      </c>
      <c r="AA48" s="103" t="s">
        <v>53</v>
      </c>
      <c r="AB48" s="103" t="s">
        <v>53</v>
      </c>
      <c r="AC48" s="103" t="s">
        <v>53</v>
      </c>
      <c r="AD48" s="54" t="s">
        <v>53</v>
      </c>
      <c r="AE48" s="54" t="s">
        <v>53</v>
      </c>
      <c r="AF48" s="54" t="s">
        <v>53</v>
      </c>
      <c r="AG48" s="54" t="s">
        <v>53</v>
      </c>
    </row>
    <row r="49" spans="1:33" ht="15" x14ac:dyDescent="0.25">
      <c r="A49" s="92" t="s">
        <v>47</v>
      </c>
      <c r="B49" s="92" t="s">
        <v>405</v>
      </c>
      <c r="C49" s="92" t="s">
        <v>1944</v>
      </c>
      <c r="D49" s="92" t="s">
        <v>566</v>
      </c>
      <c r="E49" s="92" t="s">
        <v>567</v>
      </c>
      <c r="F49" s="92" t="s">
        <v>33</v>
      </c>
      <c r="G49" s="92">
        <f>SUM(COUNTIFS(H49:AC49,{"Föreläggande";"Föreläggande vid vite";"Anmärkning";"Avstående från ingripande"},$H$9:$AC$9,"&lt;&gt;*KF*"))</f>
        <v>1</v>
      </c>
      <c r="H49" s="103" t="s">
        <v>54</v>
      </c>
      <c r="I49" s="103" t="s">
        <v>53</v>
      </c>
      <c r="J49" s="103" t="s">
        <v>54</v>
      </c>
      <c r="K49" s="103" t="s">
        <v>54</v>
      </c>
      <c r="L49" s="103" t="s">
        <v>53</v>
      </c>
      <c r="M49" s="103" t="s">
        <v>53</v>
      </c>
      <c r="N49" s="103" t="s">
        <v>53</v>
      </c>
      <c r="O49" s="103" t="s">
        <v>53</v>
      </c>
      <c r="P49" s="103" t="s">
        <v>53</v>
      </c>
      <c r="Q49" s="103" t="s">
        <v>53</v>
      </c>
      <c r="R49" s="103"/>
      <c r="S49" s="103"/>
      <c r="T49" s="103"/>
      <c r="U49" s="103" t="s">
        <v>53</v>
      </c>
      <c r="V49" s="103" t="s">
        <v>53</v>
      </c>
      <c r="W49" s="103" t="s">
        <v>53</v>
      </c>
      <c r="X49" s="103" t="s">
        <v>53</v>
      </c>
      <c r="Y49" s="103" t="s">
        <v>53</v>
      </c>
      <c r="Z49" s="103" t="s">
        <v>53</v>
      </c>
      <c r="AA49" s="103" t="s">
        <v>53</v>
      </c>
      <c r="AB49" s="103"/>
      <c r="AC49" s="103" t="s">
        <v>53</v>
      </c>
      <c r="AD49" s="53" t="s">
        <v>53</v>
      </c>
      <c r="AE49" s="53" t="s">
        <v>53</v>
      </c>
      <c r="AF49" s="53" t="s">
        <v>53</v>
      </c>
      <c r="AG49" s="53"/>
    </row>
    <row r="50" spans="1:33" ht="15" x14ac:dyDescent="0.25">
      <c r="A50" s="92" t="s">
        <v>52</v>
      </c>
      <c r="B50" s="92" t="s">
        <v>406</v>
      </c>
      <c r="C50" s="92" t="s">
        <v>1945</v>
      </c>
      <c r="D50" s="92" t="s">
        <v>568</v>
      </c>
      <c r="E50" s="92" t="s">
        <v>569</v>
      </c>
      <c r="F50" s="92" t="s">
        <v>33</v>
      </c>
      <c r="G50" s="92">
        <f>SUM(COUNTIFS(H50:AC50,{"Föreläggande";"Föreläggande vid vite";"Anmärkning";"Avstående från ingripande"},$H$9:$AC$9,"&lt;&gt;*KF*"))</f>
        <v>1</v>
      </c>
      <c r="H50" s="103" t="s">
        <v>54</v>
      </c>
      <c r="I50" s="103" t="s">
        <v>53</v>
      </c>
      <c r="J50" s="103" t="s">
        <v>53</v>
      </c>
      <c r="K50" s="103" t="s">
        <v>53</v>
      </c>
      <c r="L50" s="103" t="s">
        <v>53</v>
      </c>
      <c r="M50" s="103" t="s">
        <v>53</v>
      </c>
      <c r="N50" s="103" t="s">
        <v>53</v>
      </c>
      <c r="O50" s="103" t="s">
        <v>53</v>
      </c>
      <c r="P50" s="103" t="s">
        <v>54</v>
      </c>
      <c r="Q50" s="103" t="s">
        <v>53</v>
      </c>
      <c r="R50" s="103" t="s">
        <v>53</v>
      </c>
      <c r="S50" s="103" t="s">
        <v>53</v>
      </c>
      <c r="T50" s="103" t="s">
        <v>53</v>
      </c>
      <c r="U50" s="103" t="s">
        <v>53</v>
      </c>
      <c r="V50" s="103" t="s">
        <v>53</v>
      </c>
      <c r="W50" s="103" t="s">
        <v>53</v>
      </c>
      <c r="X50" s="103" t="s">
        <v>53</v>
      </c>
      <c r="Y50" s="103" t="s">
        <v>53</v>
      </c>
      <c r="Z50" s="103" t="s">
        <v>53</v>
      </c>
      <c r="AA50" s="103" t="s">
        <v>53</v>
      </c>
      <c r="AB50" s="103" t="s">
        <v>53</v>
      </c>
      <c r="AC50" s="103" t="s">
        <v>53</v>
      </c>
      <c r="AD50" s="54" t="s">
        <v>53</v>
      </c>
      <c r="AE50" s="54" t="s">
        <v>53</v>
      </c>
      <c r="AF50" s="54" t="s">
        <v>53</v>
      </c>
      <c r="AG50" s="54" t="s">
        <v>53</v>
      </c>
    </row>
    <row r="51" spans="1:33" ht="15" x14ac:dyDescent="0.25">
      <c r="A51" s="92" t="s">
        <v>62</v>
      </c>
      <c r="B51" s="92" t="s">
        <v>407</v>
      </c>
      <c r="C51" s="92" t="s">
        <v>1946</v>
      </c>
      <c r="D51" s="92" t="s">
        <v>453</v>
      </c>
      <c r="E51" s="92" t="s">
        <v>570</v>
      </c>
      <c r="F51" s="92" t="s">
        <v>33</v>
      </c>
      <c r="G51" s="92">
        <f>SUM(COUNTIFS(H51:AC51,{"Föreläggande";"Föreläggande vid vite";"Anmärkning";"Avstående från ingripande"},$H$9:$AC$9,"&lt;&gt;*KF*"))</f>
        <v>1</v>
      </c>
      <c r="H51" s="103" t="s">
        <v>53</v>
      </c>
      <c r="I51" s="103" t="s">
        <v>53</v>
      </c>
      <c r="J51" s="103" t="s">
        <v>53</v>
      </c>
      <c r="K51" s="103" t="s">
        <v>53</v>
      </c>
      <c r="L51" s="103" t="s">
        <v>53</v>
      </c>
      <c r="M51" s="103" t="s">
        <v>53</v>
      </c>
      <c r="N51" s="103" t="s">
        <v>53</v>
      </c>
      <c r="O51" s="103" t="s">
        <v>53</v>
      </c>
      <c r="P51" s="103" t="s">
        <v>53</v>
      </c>
      <c r="Q51" s="103" t="s">
        <v>53</v>
      </c>
      <c r="R51" s="103" t="s">
        <v>53</v>
      </c>
      <c r="S51" s="103" t="s">
        <v>53</v>
      </c>
      <c r="T51" s="103" t="s">
        <v>53</v>
      </c>
      <c r="U51" s="103" t="s">
        <v>54</v>
      </c>
      <c r="V51" s="103" t="s">
        <v>53</v>
      </c>
      <c r="W51" s="103" t="s">
        <v>54</v>
      </c>
      <c r="X51" s="103" t="s">
        <v>54</v>
      </c>
      <c r="Y51" s="103" t="s">
        <v>54</v>
      </c>
      <c r="Z51" s="103" t="s">
        <v>53</v>
      </c>
      <c r="AA51" s="103" t="s">
        <v>53</v>
      </c>
      <c r="AB51" s="103" t="s">
        <v>53</v>
      </c>
      <c r="AC51" s="103" t="s">
        <v>53</v>
      </c>
      <c r="AD51" s="53" t="s">
        <v>54</v>
      </c>
      <c r="AE51" s="53" t="s">
        <v>53</v>
      </c>
      <c r="AF51" s="53" t="s">
        <v>53</v>
      </c>
      <c r="AG51" s="53" t="s">
        <v>53</v>
      </c>
    </row>
    <row r="52" spans="1:33" ht="15" x14ac:dyDescent="0.25">
      <c r="A52" s="92" t="s">
        <v>41</v>
      </c>
      <c r="B52" s="92" t="s">
        <v>408</v>
      </c>
      <c r="C52" s="92" t="s">
        <v>1947</v>
      </c>
      <c r="D52" s="92" t="s">
        <v>460</v>
      </c>
      <c r="E52" s="92" t="s">
        <v>571</v>
      </c>
      <c r="F52" s="92" t="s">
        <v>33</v>
      </c>
      <c r="G52" s="92">
        <f>SUM(COUNTIFS(H52:AC52,{"Föreläggande";"Föreläggande vid vite";"Anmärkning";"Avstående från ingripande"},$H$9:$AC$9,"&lt;&gt;*KF*"))</f>
        <v>1</v>
      </c>
      <c r="H52" s="103" t="s">
        <v>53</v>
      </c>
      <c r="I52" s="103" t="s">
        <v>53</v>
      </c>
      <c r="J52" s="103" t="s">
        <v>53</v>
      </c>
      <c r="K52" s="103" t="s">
        <v>53</v>
      </c>
      <c r="L52" s="103" t="s">
        <v>53</v>
      </c>
      <c r="M52" s="103" t="s">
        <v>53</v>
      </c>
      <c r="N52" s="103" t="s">
        <v>53</v>
      </c>
      <c r="O52" s="103" t="s">
        <v>53</v>
      </c>
      <c r="P52" s="103" t="s">
        <v>53</v>
      </c>
      <c r="Q52" s="103" t="s">
        <v>53</v>
      </c>
      <c r="R52" s="103" t="s">
        <v>53</v>
      </c>
      <c r="S52" s="103" t="s">
        <v>53</v>
      </c>
      <c r="T52" s="103" t="s">
        <v>53</v>
      </c>
      <c r="U52" s="103" t="s">
        <v>56</v>
      </c>
      <c r="V52" s="103" t="s">
        <v>53</v>
      </c>
      <c r="W52" s="103" t="s">
        <v>53</v>
      </c>
      <c r="X52" s="103" t="s">
        <v>56</v>
      </c>
      <c r="Y52" s="103" t="s">
        <v>56</v>
      </c>
      <c r="Z52" s="103" t="s">
        <v>53</v>
      </c>
      <c r="AA52" s="103" t="s">
        <v>53</v>
      </c>
      <c r="AB52" s="103" t="s">
        <v>53</v>
      </c>
      <c r="AC52" s="103" t="s">
        <v>53</v>
      </c>
      <c r="AD52" s="54" t="s">
        <v>56</v>
      </c>
      <c r="AE52" s="54" t="s">
        <v>53</v>
      </c>
      <c r="AF52" s="54" t="s">
        <v>53</v>
      </c>
      <c r="AG52" s="54" t="s">
        <v>53</v>
      </c>
    </row>
    <row r="53" spans="1:33" ht="15" x14ac:dyDescent="0.25">
      <c r="A53" s="92" t="s">
        <v>51</v>
      </c>
      <c r="B53" s="92" t="s">
        <v>409</v>
      </c>
      <c r="C53" s="92" t="s">
        <v>1948</v>
      </c>
      <c r="D53" s="92" t="s">
        <v>572</v>
      </c>
      <c r="E53" s="92" t="s">
        <v>573</v>
      </c>
      <c r="F53" s="92" t="s">
        <v>33</v>
      </c>
      <c r="G53" s="92">
        <f>SUM(COUNTIFS(H53:AC53,{"Föreläggande";"Föreläggande vid vite";"Anmärkning";"Avstående från ingripande"},$H$9:$AC$9,"&lt;&gt;*KF*"))</f>
        <v>0</v>
      </c>
      <c r="H53" s="103" t="s">
        <v>53</v>
      </c>
      <c r="I53" s="103" t="s">
        <v>53</v>
      </c>
      <c r="J53" s="103" t="s">
        <v>53</v>
      </c>
      <c r="K53" s="103" t="s">
        <v>53</v>
      </c>
      <c r="L53" s="103" t="s">
        <v>53</v>
      </c>
      <c r="M53" s="103" t="s">
        <v>53</v>
      </c>
      <c r="N53" s="103" t="s">
        <v>53</v>
      </c>
      <c r="O53" s="103" t="s">
        <v>53</v>
      </c>
      <c r="P53" s="103" t="s">
        <v>53</v>
      </c>
      <c r="Q53" s="103" t="s">
        <v>53</v>
      </c>
      <c r="R53" s="103" t="s">
        <v>53</v>
      </c>
      <c r="S53" s="103" t="s">
        <v>53</v>
      </c>
      <c r="T53" s="103" t="s">
        <v>53</v>
      </c>
      <c r="U53" s="103" t="s">
        <v>53</v>
      </c>
      <c r="V53" s="103" t="s">
        <v>53</v>
      </c>
      <c r="W53" s="103" t="s">
        <v>53</v>
      </c>
      <c r="X53" s="103" t="s">
        <v>53</v>
      </c>
      <c r="Y53" s="103" t="s">
        <v>53</v>
      </c>
      <c r="Z53" s="103" t="s">
        <v>53</v>
      </c>
      <c r="AA53" s="103" t="s">
        <v>53</v>
      </c>
      <c r="AB53" s="103" t="s">
        <v>53</v>
      </c>
      <c r="AC53" s="103" t="s">
        <v>53</v>
      </c>
      <c r="AD53" s="53" t="s">
        <v>53</v>
      </c>
      <c r="AE53" s="53" t="s">
        <v>53</v>
      </c>
      <c r="AF53" s="53" t="s">
        <v>53</v>
      </c>
      <c r="AG53" s="53" t="s">
        <v>53</v>
      </c>
    </row>
    <row r="54" spans="1:33" ht="15" x14ac:dyDescent="0.25">
      <c r="A54" s="92" t="s">
        <v>45</v>
      </c>
      <c r="B54" s="92" t="s">
        <v>410</v>
      </c>
      <c r="C54" s="92" t="s">
        <v>1949</v>
      </c>
      <c r="D54" s="92" t="s">
        <v>372</v>
      </c>
      <c r="E54" s="92" t="s">
        <v>574</v>
      </c>
      <c r="F54" s="92" t="s">
        <v>33</v>
      </c>
      <c r="G54" s="92">
        <f>SUM(COUNTIFS(H54:AC54,{"Föreläggande";"Föreläggande vid vite";"Anmärkning";"Avstående från ingripande"},$H$9:$AC$9,"&lt;&gt;*KF*"))</f>
        <v>0</v>
      </c>
      <c r="H54" s="103" t="s">
        <v>53</v>
      </c>
      <c r="I54" s="103" t="s">
        <v>53</v>
      </c>
      <c r="J54" s="103" t="s">
        <v>53</v>
      </c>
      <c r="K54" s="103" t="s">
        <v>53</v>
      </c>
      <c r="L54" s="103" t="s">
        <v>53</v>
      </c>
      <c r="M54" s="103" t="s">
        <v>53</v>
      </c>
      <c r="N54" s="103" t="s">
        <v>53</v>
      </c>
      <c r="O54" s="103" t="s">
        <v>53</v>
      </c>
      <c r="P54" s="103" t="s">
        <v>53</v>
      </c>
      <c r="Q54" s="103" t="s">
        <v>53</v>
      </c>
      <c r="R54" s="103"/>
      <c r="S54" s="103"/>
      <c r="T54" s="103"/>
      <c r="U54" s="103" t="s">
        <v>53</v>
      </c>
      <c r="V54" s="103" t="s">
        <v>53</v>
      </c>
      <c r="W54" s="103" t="s">
        <v>53</v>
      </c>
      <c r="X54" s="103" t="s">
        <v>53</v>
      </c>
      <c r="Y54" s="103" t="s">
        <v>53</v>
      </c>
      <c r="Z54" s="103" t="s">
        <v>53</v>
      </c>
      <c r="AA54" s="103" t="s">
        <v>53</v>
      </c>
      <c r="AB54" s="103"/>
      <c r="AC54" s="103" t="s">
        <v>53</v>
      </c>
      <c r="AD54" s="54" t="s">
        <v>53</v>
      </c>
      <c r="AE54" s="54" t="s">
        <v>53</v>
      </c>
      <c r="AF54" s="54" t="s">
        <v>53</v>
      </c>
      <c r="AG54" s="54"/>
    </row>
    <row r="55" spans="1:33" ht="15" x14ac:dyDescent="0.25">
      <c r="A55" s="92" t="s">
        <v>41</v>
      </c>
      <c r="B55" s="92" t="s">
        <v>413</v>
      </c>
      <c r="C55" s="92" t="s">
        <v>1950</v>
      </c>
      <c r="D55" s="92" t="s">
        <v>468</v>
      </c>
      <c r="E55" s="92" t="s">
        <v>601</v>
      </c>
      <c r="F55" s="92" t="s">
        <v>33</v>
      </c>
      <c r="G55" s="92">
        <f>SUM(COUNTIFS(H55:AC55,{"Föreläggande";"Föreläggande vid vite";"Anmärkning";"Avstående från ingripande"},$H$9:$AC$9,"&lt;&gt;*KF*"))</f>
        <v>0</v>
      </c>
      <c r="H55" s="103" t="s">
        <v>53</v>
      </c>
      <c r="I55" s="103" t="s">
        <v>53</v>
      </c>
      <c r="J55" s="103" t="s">
        <v>53</v>
      </c>
      <c r="K55" s="103" t="s">
        <v>53</v>
      </c>
      <c r="L55" s="103" t="s">
        <v>53</v>
      </c>
      <c r="M55" s="103" t="s">
        <v>53</v>
      </c>
      <c r="N55" s="103" t="s">
        <v>53</v>
      </c>
      <c r="O55" s="103" t="s">
        <v>53</v>
      </c>
      <c r="P55" s="103" t="s">
        <v>53</v>
      </c>
      <c r="Q55" s="103" t="s">
        <v>53</v>
      </c>
      <c r="R55" s="103"/>
      <c r="S55" s="103"/>
      <c r="T55" s="103"/>
      <c r="U55" s="103" t="s">
        <v>53</v>
      </c>
      <c r="V55" s="103" t="s">
        <v>53</v>
      </c>
      <c r="W55" s="103" t="s">
        <v>53</v>
      </c>
      <c r="X55" s="103" t="s">
        <v>53</v>
      </c>
      <c r="Y55" s="103" t="s">
        <v>53</v>
      </c>
      <c r="Z55" s="103" t="s">
        <v>53</v>
      </c>
      <c r="AA55" s="103" t="s">
        <v>53</v>
      </c>
      <c r="AB55" s="103"/>
      <c r="AC55" s="103" t="s">
        <v>53</v>
      </c>
      <c r="AD55" s="53" t="s">
        <v>53</v>
      </c>
      <c r="AE55" s="53" t="s">
        <v>53</v>
      </c>
      <c r="AF55" s="53" t="s">
        <v>53</v>
      </c>
      <c r="AG55" s="53"/>
    </row>
    <row r="56" spans="1:33" ht="15" x14ac:dyDescent="0.25">
      <c r="A56" s="92" t="s">
        <v>41</v>
      </c>
      <c r="B56" s="92" t="s">
        <v>89</v>
      </c>
      <c r="C56" s="92" t="s">
        <v>1951</v>
      </c>
      <c r="D56" s="92" t="s">
        <v>472</v>
      </c>
      <c r="E56" s="92" t="s">
        <v>602</v>
      </c>
      <c r="F56" s="92" t="s">
        <v>33</v>
      </c>
      <c r="G56" s="92">
        <f>SUM(COUNTIFS(H56:AC56,{"Föreläggande";"Föreläggande vid vite";"Anmärkning";"Avstående från ingripande"},$H$9:$AC$9,"&lt;&gt;*KF*"))</f>
        <v>0</v>
      </c>
      <c r="H56" s="103" t="s">
        <v>53</v>
      </c>
      <c r="I56" s="103" t="s">
        <v>53</v>
      </c>
      <c r="J56" s="103" t="s">
        <v>53</v>
      </c>
      <c r="K56" s="103" t="s">
        <v>53</v>
      </c>
      <c r="L56" s="103" t="s">
        <v>53</v>
      </c>
      <c r="M56" s="103" t="s">
        <v>53</v>
      </c>
      <c r="N56" s="103" t="s">
        <v>53</v>
      </c>
      <c r="O56" s="103" t="s">
        <v>53</v>
      </c>
      <c r="P56" s="103" t="s">
        <v>53</v>
      </c>
      <c r="Q56" s="103" t="s">
        <v>53</v>
      </c>
      <c r="R56" s="103"/>
      <c r="S56" s="103"/>
      <c r="T56" s="103"/>
      <c r="U56" s="103" t="s">
        <v>53</v>
      </c>
      <c r="V56" s="103" t="s">
        <v>53</v>
      </c>
      <c r="W56" s="103" t="s">
        <v>53</v>
      </c>
      <c r="X56" s="103" t="s">
        <v>53</v>
      </c>
      <c r="Y56" s="103" t="s">
        <v>53</v>
      </c>
      <c r="Z56" s="103" t="s">
        <v>53</v>
      </c>
      <c r="AA56" s="103" t="s">
        <v>53</v>
      </c>
      <c r="AB56" s="103"/>
      <c r="AC56" s="103" t="s">
        <v>53</v>
      </c>
      <c r="AD56" s="54" t="s">
        <v>53</v>
      </c>
      <c r="AE56" s="54" t="s">
        <v>53</v>
      </c>
      <c r="AF56" s="54" t="s">
        <v>53</v>
      </c>
      <c r="AG56" s="54"/>
    </row>
    <row r="57" spans="1:33" ht="15" x14ac:dyDescent="0.25">
      <c r="A57" s="92" t="s">
        <v>41</v>
      </c>
      <c r="B57" s="92" t="s">
        <v>77</v>
      </c>
      <c r="C57" s="92" t="s">
        <v>1952</v>
      </c>
      <c r="D57" s="92" t="s">
        <v>471</v>
      </c>
      <c r="E57" s="92" t="s">
        <v>603</v>
      </c>
      <c r="F57" s="92" t="s">
        <v>33</v>
      </c>
      <c r="G57" s="92">
        <f>SUM(COUNTIFS(H57:AC57,{"Föreläggande";"Föreläggande vid vite";"Anmärkning";"Avstående från ingripande"},$H$9:$AC$9,"&lt;&gt;*KF*"))</f>
        <v>1</v>
      </c>
      <c r="H57" s="103" t="s">
        <v>54</v>
      </c>
      <c r="I57" s="103" t="s">
        <v>53</v>
      </c>
      <c r="J57" s="103" t="s">
        <v>53</v>
      </c>
      <c r="K57" s="103" t="s">
        <v>53</v>
      </c>
      <c r="L57" s="103" t="s">
        <v>53</v>
      </c>
      <c r="M57" s="103" t="s">
        <v>53</v>
      </c>
      <c r="N57" s="103" t="s">
        <v>53</v>
      </c>
      <c r="O57" s="103" t="s">
        <v>53</v>
      </c>
      <c r="P57" s="103" t="s">
        <v>54</v>
      </c>
      <c r="Q57" s="103" t="s">
        <v>53</v>
      </c>
      <c r="R57" s="103"/>
      <c r="S57" s="103"/>
      <c r="T57" s="103"/>
      <c r="U57" s="103" t="s">
        <v>53</v>
      </c>
      <c r="V57" s="103" t="s">
        <v>53</v>
      </c>
      <c r="W57" s="103" t="s">
        <v>53</v>
      </c>
      <c r="X57" s="103" t="s">
        <v>53</v>
      </c>
      <c r="Y57" s="103" t="s">
        <v>53</v>
      </c>
      <c r="Z57" s="103" t="s">
        <v>53</v>
      </c>
      <c r="AA57" s="103" t="s">
        <v>53</v>
      </c>
      <c r="AB57" s="103"/>
      <c r="AC57" s="103" t="s">
        <v>53</v>
      </c>
      <c r="AD57" s="53" t="s">
        <v>53</v>
      </c>
      <c r="AE57" s="53" t="s">
        <v>53</v>
      </c>
      <c r="AF57" s="53" t="s">
        <v>53</v>
      </c>
      <c r="AG57" s="53"/>
    </row>
    <row r="58" spans="1:33" ht="15" x14ac:dyDescent="0.25">
      <c r="A58" s="92" t="s">
        <v>41</v>
      </c>
      <c r="B58" s="92" t="s">
        <v>90</v>
      </c>
      <c r="C58" s="92" t="s">
        <v>1953</v>
      </c>
      <c r="D58" s="92" t="s">
        <v>478</v>
      </c>
      <c r="E58" s="92" t="s">
        <v>604</v>
      </c>
      <c r="F58" s="92" t="s">
        <v>33</v>
      </c>
      <c r="G58" s="92">
        <f>SUM(COUNTIFS(H58:AC58,{"Föreläggande";"Föreläggande vid vite";"Anmärkning";"Avstående från ingripande"},$H$9:$AC$9,"&lt;&gt;*KF*"))</f>
        <v>2</v>
      </c>
      <c r="H58" s="103" t="s">
        <v>54</v>
      </c>
      <c r="I58" s="103" t="s">
        <v>53</v>
      </c>
      <c r="J58" s="103" t="s">
        <v>53</v>
      </c>
      <c r="K58" s="103" t="s">
        <v>53</v>
      </c>
      <c r="L58" s="103" t="s">
        <v>53</v>
      </c>
      <c r="M58" s="103" t="s">
        <v>53</v>
      </c>
      <c r="N58" s="103" t="s">
        <v>53</v>
      </c>
      <c r="O58" s="103" t="s">
        <v>53</v>
      </c>
      <c r="P58" s="103" t="s">
        <v>54</v>
      </c>
      <c r="Q58" s="103" t="s">
        <v>53</v>
      </c>
      <c r="R58" s="103"/>
      <c r="S58" s="103"/>
      <c r="T58" s="103"/>
      <c r="U58" s="103" t="s">
        <v>56</v>
      </c>
      <c r="V58" s="103" t="s">
        <v>53</v>
      </c>
      <c r="W58" s="103" t="s">
        <v>53</v>
      </c>
      <c r="X58" s="103" t="s">
        <v>56</v>
      </c>
      <c r="Y58" s="103" t="s">
        <v>56</v>
      </c>
      <c r="Z58" s="103" t="s">
        <v>53</v>
      </c>
      <c r="AA58" s="103" t="s">
        <v>53</v>
      </c>
      <c r="AB58" s="103"/>
      <c r="AC58" s="103" t="s">
        <v>53</v>
      </c>
      <c r="AD58" s="54" t="s">
        <v>56</v>
      </c>
      <c r="AE58" s="54" t="s">
        <v>53</v>
      </c>
      <c r="AF58" s="54" t="s">
        <v>53</v>
      </c>
      <c r="AG58" s="54"/>
    </row>
    <row r="59" spans="1:33" ht="15" x14ac:dyDescent="0.25">
      <c r="A59" s="92" t="s">
        <v>41</v>
      </c>
      <c r="B59" s="92" t="s">
        <v>32</v>
      </c>
      <c r="C59" s="92" t="s">
        <v>1954</v>
      </c>
      <c r="D59" s="92" t="s">
        <v>480</v>
      </c>
      <c r="E59" s="92" t="s">
        <v>605</v>
      </c>
      <c r="F59" s="92" t="s">
        <v>33</v>
      </c>
      <c r="G59" s="92">
        <f>SUM(COUNTIFS(H59:AC59,{"Föreläggande";"Föreläggande vid vite";"Anmärkning";"Avstående från ingripande"},$H$9:$AC$9,"&lt;&gt;*KF*"))</f>
        <v>2</v>
      </c>
      <c r="H59" s="103" t="s">
        <v>54</v>
      </c>
      <c r="I59" s="103" t="s">
        <v>53</v>
      </c>
      <c r="J59" s="103" t="s">
        <v>53</v>
      </c>
      <c r="K59" s="103" t="s">
        <v>53</v>
      </c>
      <c r="L59" s="103" t="s">
        <v>53</v>
      </c>
      <c r="M59" s="103" t="s">
        <v>53</v>
      </c>
      <c r="N59" s="103" t="s">
        <v>53</v>
      </c>
      <c r="O59" s="103" t="s">
        <v>53</v>
      </c>
      <c r="P59" s="103" t="s">
        <v>54</v>
      </c>
      <c r="Q59" s="103" t="s">
        <v>53</v>
      </c>
      <c r="R59" s="103"/>
      <c r="S59" s="103"/>
      <c r="T59" s="103"/>
      <c r="U59" s="103" t="s">
        <v>54</v>
      </c>
      <c r="V59" s="103" t="s">
        <v>54</v>
      </c>
      <c r="W59" s="103" t="s">
        <v>54</v>
      </c>
      <c r="X59" s="103" t="s">
        <v>54</v>
      </c>
      <c r="Y59" s="103" t="s">
        <v>54</v>
      </c>
      <c r="Z59" s="103" t="s">
        <v>53</v>
      </c>
      <c r="AA59" s="103" t="s">
        <v>53</v>
      </c>
      <c r="AB59" s="103"/>
      <c r="AC59" s="103" t="s">
        <v>53</v>
      </c>
      <c r="AD59" s="53" t="s">
        <v>54</v>
      </c>
      <c r="AE59" s="53" t="s">
        <v>53</v>
      </c>
      <c r="AF59" s="53" t="s">
        <v>53</v>
      </c>
      <c r="AG59" s="53"/>
    </row>
    <row r="60" spans="1:33" ht="15" x14ac:dyDescent="0.25">
      <c r="A60" s="92" t="s">
        <v>51</v>
      </c>
      <c r="B60" s="92" t="s">
        <v>414</v>
      </c>
      <c r="C60" s="92" t="s">
        <v>1955</v>
      </c>
      <c r="D60" s="92" t="s">
        <v>489</v>
      </c>
      <c r="E60" s="92" t="s">
        <v>606</v>
      </c>
      <c r="F60" s="92" t="s">
        <v>33</v>
      </c>
      <c r="G60" s="92">
        <f>SUM(COUNTIFS(H60:AC60,{"Föreläggande";"Föreläggande vid vite";"Anmärkning";"Avstående från ingripande"},$H$9:$AC$9,"&lt;&gt;*KF*"))</f>
        <v>0</v>
      </c>
      <c r="H60" s="103" t="s">
        <v>53</v>
      </c>
      <c r="I60" s="103" t="s">
        <v>53</v>
      </c>
      <c r="J60" s="103" t="s">
        <v>53</v>
      </c>
      <c r="K60" s="103" t="s">
        <v>53</v>
      </c>
      <c r="L60" s="103" t="s">
        <v>53</v>
      </c>
      <c r="M60" s="103" t="s">
        <v>53</v>
      </c>
      <c r="N60" s="103" t="s">
        <v>53</v>
      </c>
      <c r="O60" s="103" t="s">
        <v>53</v>
      </c>
      <c r="P60" s="103" t="s">
        <v>53</v>
      </c>
      <c r="Q60" s="103" t="s">
        <v>53</v>
      </c>
      <c r="R60" s="103"/>
      <c r="S60" s="103"/>
      <c r="T60" s="103"/>
      <c r="U60" s="103" t="s">
        <v>53</v>
      </c>
      <c r="V60" s="103" t="s">
        <v>53</v>
      </c>
      <c r="W60" s="103" t="s">
        <v>53</v>
      </c>
      <c r="X60" s="103" t="s">
        <v>53</v>
      </c>
      <c r="Y60" s="103" t="s">
        <v>53</v>
      </c>
      <c r="Z60" s="103" t="s">
        <v>53</v>
      </c>
      <c r="AA60" s="103" t="s">
        <v>53</v>
      </c>
      <c r="AB60" s="103"/>
      <c r="AC60" s="103" t="s">
        <v>53</v>
      </c>
      <c r="AD60" s="54" t="s">
        <v>53</v>
      </c>
      <c r="AE60" s="54" t="s">
        <v>53</v>
      </c>
      <c r="AF60" s="54" t="s">
        <v>53</v>
      </c>
      <c r="AG60" s="54"/>
    </row>
    <row r="61" spans="1:33" ht="15" x14ac:dyDescent="0.25">
      <c r="A61" s="92" t="s">
        <v>60</v>
      </c>
      <c r="B61" s="92" t="s">
        <v>415</v>
      </c>
      <c r="C61" s="92" t="s">
        <v>1956</v>
      </c>
      <c r="D61" s="92" t="s">
        <v>491</v>
      </c>
      <c r="E61" s="92" t="s">
        <v>607</v>
      </c>
      <c r="F61" s="92" t="s">
        <v>33</v>
      </c>
      <c r="G61" s="92">
        <f>SUM(COUNTIFS(H61:AC61,{"Föreläggande";"Föreläggande vid vite";"Anmärkning";"Avstående från ingripande"},$H$9:$AC$9,"&lt;&gt;*KF*"))</f>
        <v>0</v>
      </c>
      <c r="H61" s="103" t="s">
        <v>53</v>
      </c>
      <c r="I61" s="103" t="s">
        <v>53</v>
      </c>
      <c r="J61" s="103" t="s">
        <v>53</v>
      </c>
      <c r="K61" s="103" t="s">
        <v>53</v>
      </c>
      <c r="L61" s="103" t="s">
        <v>53</v>
      </c>
      <c r="M61" s="103" t="s">
        <v>53</v>
      </c>
      <c r="N61" s="103" t="s">
        <v>53</v>
      </c>
      <c r="O61" s="103" t="s">
        <v>53</v>
      </c>
      <c r="P61" s="103" t="s">
        <v>53</v>
      </c>
      <c r="Q61" s="103" t="s">
        <v>53</v>
      </c>
      <c r="R61" s="103"/>
      <c r="S61" s="103"/>
      <c r="T61" s="103"/>
      <c r="U61" s="103" t="s">
        <v>53</v>
      </c>
      <c r="V61" s="103" t="s">
        <v>53</v>
      </c>
      <c r="W61" s="103" t="s">
        <v>53</v>
      </c>
      <c r="X61" s="103" t="s">
        <v>53</v>
      </c>
      <c r="Y61" s="103" t="s">
        <v>53</v>
      </c>
      <c r="Z61" s="103" t="s">
        <v>53</v>
      </c>
      <c r="AA61" s="103" t="s">
        <v>53</v>
      </c>
      <c r="AB61" s="103"/>
      <c r="AC61" s="103" t="s">
        <v>53</v>
      </c>
      <c r="AD61" s="53" t="s">
        <v>53</v>
      </c>
      <c r="AE61" s="53" t="s">
        <v>53</v>
      </c>
      <c r="AF61" s="53" t="s">
        <v>53</v>
      </c>
      <c r="AG61" s="53"/>
    </row>
    <row r="62" spans="1:33" ht="15" x14ac:dyDescent="0.25">
      <c r="A62" s="92" t="s">
        <v>50</v>
      </c>
      <c r="B62" s="92" t="s">
        <v>96</v>
      </c>
      <c r="C62" s="92" t="s">
        <v>1957</v>
      </c>
      <c r="D62" s="92" t="s">
        <v>608</v>
      </c>
      <c r="E62" s="92" t="s">
        <v>609</v>
      </c>
      <c r="F62" s="92" t="s">
        <v>33</v>
      </c>
      <c r="G62" s="92">
        <f>SUM(COUNTIFS(H62:AC62,{"Föreläggande";"Föreläggande vid vite";"Anmärkning";"Avstående från ingripande"},$H$9:$AC$9,"&lt;&gt;*KF*"))</f>
        <v>1</v>
      </c>
      <c r="H62" s="103" t="s">
        <v>53</v>
      </c>
      <c r="I62" s="103" t="s">
        <v>53</v>
      </c>
      <c r="J62" s="103" t="s">
        <v>53</v>
      </c>
      <c r="K62" s="103" t="s">
        <v>53</v>
      </c>
      <c r="L62" s="103" t="s">
        <v>53</v>
      </c>
      <c r="M62" s="103" t="s">
        <v>53</v>
      </c>
      <c r="N62" s="103" t="s">
        <v>53</v>
      </c>
      <c r="O62" s="103" t="s">
        <v>53</v>
      </c>
      <c r="P62" s="103" t="s">
        <v>53</v>
      </c>
      <c r="Q62" s="103" t="s">
        <v>53</v>
      </c>
      <c r="R62" s="103"/>
      <c r="S62" s="103"/>
      <c r="T62" s="103"/>
      <c r="U62" s="103" t="s">
        <v>54</v>
      </c>
      <c r="V62" s="103" t="s">
        <v>53</v>
      </c>
      <c r="W62" s="103" t="s">
        <v>53</v>
      </c>
      <c r="X62" s="103" t="s">
        <v>53</v>
      </c>
      <c r="Y62" s="103" t="s">
        <v>53</v>
      </c>
      <c r="Z62" s="103" t="s">
        <v>53</v>
      </c>
      <c r="AA62" s="103" t="s">
        <v>54</v>
      </c>
      <c r="AB62" s="103"/>
      <c r="AC62" s="103" t="s">
        <v>53</v>
      </c>
      <c r="AD62" s="54" t="s">
        <v>53</v>
      </c>
      <c r="AE62" s="54" t="s">
        <v>53</v>
      </c>
      <c r="AF62" s="54" t="s">
        <v>54</v>
      </c>
      <c r="AG62" s="54"/>
    </row>
    <row r="63" spans="1:33" ht="15" x14ac:dyDescent="0.25">
      <c r="A63" s="92" t="s">
        <v>49</v>
      </c>
      <c r="B63" s="92" t="s">
        <v>416</v>
      </c>
      <c r="C63" s="92" t="s">
        <v>1958</v>
      </c>
      <c r="D63" s="92" t="s">
        <v>610</v>
      </c>
      <c r="E63" s="92" t="s">
        <v>611</v>
      </c>
      <c r="F63" s="92" t="s">
        <v>33</v>
      </c>
      <c r="G63" s="92">
        <f>SUM(COUNTIFS(H63:AC63,{"Föreläggande";"Föreläggande vid vite";"Anmärkning";"Avstående från ingripande"},$H$9:$AC$9,"&lt;&gt;*KF*"))</f>
        <v>2</v>
      </c>
      <c r="H63" s="103" t="s">
        <v>54</v>
      </c>
      <c r="I63" s="103" t="s">
        <v>53</v>
      </c>
      <c r="J63" s="103" t="s">
        <v>53</v>
      </c>
      <c r="K63" s="103" t="s">
        <v>53</v>
      </c>
      <c r="L63" s="103" t="s">
        <v>53</v>
      </c>
      <c r="M63" s="103" t="s">
        <v>53</v>
      </c>
      <c r="N63" s="103" t="s">
        <v>53</v>
      </c>
      <c r="O63" s="103" t="s">
        <v>53</v>
      </c>
      <c r="P63" s="103" t="s">
        <v>54</v>
      </c>
      <c r="Q63" s="103" t="s">
        <v>53</v>
      </c>
      <c r="R63" s="103"/>
      <c r="S63" s="103"/>
      <c r="T63" s="103"/>
      <c r="U63" s="103" t="s">
        <v>54</v>
      </c>
      <c r="V63" s="103" t="s">
        <v>53</v>
      </c>
      <c r="W63" s="103" t="s">
        <v>54</v>
      </c>
      <c r="X63" s="103" t="s">
        <v>54</v>
      </c>
      <c r="Y63" s="103" t="s">
        <v>54</v>
      </c>
      <c r="Z63" s="103" t="s">
        <v>53</v>
      </c>
      <c r="AA63" s="103" t="s">
        <v>53</v>
      </c>
      <c r="AB63" s="103"/>
      <c r="AC63" s="103" t="s">
        <v>53</v>
      </c>
      <c r="AD63" s="53" t="s">
        <v>54</v>
      </c>
      <c r="AE63" s="53" t="s">
        <v>53</v>
      </c>
      <c r="AF63" s="53" t="s">
        <v>53</v>
      </c>
      <c r="AG63" s="53"/>
    </row>
    <row r="64" spans="1:33" ht="15" x14ac:dyDescent="0.25">
      <c r="A64" s="92" t="s">
        <v>49</v>
      </c>
      <c r="B64" s="92" t="s">
        <v>417</v>
      </c>
      <c r="C64" s="92" t="s">
        <v>1959</v>
      </c>
      <c r="D64" s="92" t="s">
        <v>492</v>
      </c>
      <c r="E64" s="92" t="s">
        <v>612</v>
      </c>
      <c r="F64" s="92" t="s">
        <v>33</v>
      </c>
      <c r="G64" s="92">
        <f>SUM(COUNTIFS(H64:AC64,{"Föreläggande";"Föreläggande vid vite";"Anmärkning";"Avstående från ingripande"},$H$9:$AC$9,"&lt;&gt;*KF*"))</f>
        <v>1</v>
      </c>
      <c r="H64" s="103" t="s">
        <v>54</v>
      </c>
      <c r="I64" s="103" t="s">
        <v>53</v>
      </c>
      <c r="J64" s="103" t="s">
        <v>53</v>
      </c>
      <c r="K64" s="103" t="s">
        <v>53</v>
      </c>
      <c r="L64" s="103" t="s">
        <v>53</v>
      </c>
      <c r="M64" s="103" t="s">
        <v>53</v>
      </c>
      <c r="N64" s="103" t="s">
        <v>53</v>
      </c>
      <c r="O64" s="103" t="s">
        <v>53</v>
      </c>
      <c r="P64" s="103" t="s">
        <v>54</v>
      </c>
      <c r="Q64" s="103" t="s">
        <v>53</v>
      </c>
      <c r="R64" s="103"/>
      <c r="S64" s="103"/>
      <c r="T64" s="103"/>
      <c r="U64" s="103" t="s">
        <v>53</v>
      </c>
      <c r="V64" s="103" t="s">
        <v>53</v>
      </c>
      <c r="W64" s="103" t="s">
        <v>53</v>
      </c>
      <c r="X64" s="103" t="s">
        <v>53</v>
      </c>
      <c r="Y64" s="103" t="s">
        <v>53</v>
      </c>
      <c r="Z64" s="103" t="s">
        <v>53</v>
      </c>
      <c r="AA64" s="103" t="s">
        <v>53</v>
      </c>
      <c r="AB64" s="103"/>
      <c r="AC64" s="103" t="s">
        <v>53</v>
      </c>
      <c r="AD64" s="54" t="s">
        <v>53</v>
      </c>
      <c r="AE64" s="54" t="s">
        <v>53</v>
      </c>
      <c r="AF64" s="54" t="s">
        <v>53</v>
      </c>
      <c r="AG64" s="54"/>
    </row>
    <row r="65" spans="1:33" ht="15" x14ac:dyDescent="0.25">
      <c r="A65" s="92" t="s">
        <v>49</v>
      </c>
      <c r="B65" s="92" t="s">
        <v>80</v>
      </c>
      <c r="C65" s="92" t="s">
        <v>1960</v>
      </c>
      <c r="D65" s="92" t="s">
        <v>493</v>
      </c>
      <c r="E65" s="92" t="s">
        <v>613</v>
      </c>
      <c r="F65" s="92" t="s">
        <v>33</v>
      </c>
      <c r="G65" s="92">
        <f>SUM(COUNTIFS(H65:AC65,{"Föreläggande";"Föreläggande vid vite";"Anmärkning";"Avstående från ingripande"},$H$9:$AC$9,"&lt;&gt;*KF*"))</f>
        <v>0</v>
      </c>
      <c r="H65" s="103" t="s">
        <v>53</v>
      </c>
      <c r="I65" s="103" t="s">
        <v>53</v>
      </c>
      <c r="J65" s="103" t="s">
        <v>53</v>
      </c>
      <c r="K65" s="103" t="s">
        <v>53</v>
      </c>
      <c r="L65" s="103" t="s">
        <v>53</v>
      </c>
      <c r="M65" s="103" t="s">
        <v>53</v>
      </c>
      <c r="N65" s="103" t="s">
        <v>53</v>
      </c>
      <c r="O65" s="103" t="s">
        <v>53</v>
      </c>
      <c r="P65" s="103" t="s">
        <v>53</v>
      </c>
      <c r="Q65" s="103" t="s">
        <v>53</v>
      </c>
      <c r="R65" s="103"/>
      <c r="S65" s="103"/>
      <c r="T65" s="103"/>
      <c r="U65" s="103" t="s">
        <v>53</v>
      </c>
      <c r="V65" s="103" t="s">
        <v>53</v>
      </c>
      <c r="W65" s="103" t="s">
        <v>53</v>
      </c>
      <c r="X65" s="103" t="s">
        <v>53</v>
      </c>
      <c r="Y65" s="103" t="s">
        <v>53</v>
      </c>
      <c r="Z65" s="103" t="s">
        <v>53</v>
      </c>
      <c r="AA65" s="103" t="s">
        <v>53</v>
      </c>
      <c r="AB65" s="103"/>
      <c r="AC65" s="103" t="s">
        <v>53</v>
      </c>
      <c r="AD65" s="53" t="s">
        <v>53</v>
      </c>
      <c r="AE65" s="53" t="s">
        <v>53</v>
      </c>
      <c r="AF65" s="53" t="s">
        <v>53</v>
      </c>
      <c r="AG65" s="53"/>
    </row>
    <row r="66" spans="1:33" ht="15" x14ac:dyDescent="0.25">
      <c r="A66" s="92" t="s">
        <v>43</v>
      </c>
      <c r="B66" s="92" t="s">
        <v>94</v>
      </c>
      <c r="C66" s="92" t="s">
        <v>1961</v>
      </c>
      <c r="D66" s="92" t="s">
        <v>486</v>
      </c>
      <c r="E66" s="92" t="s">
        <v>614</v>
      </c>
      <c r="F66" s="92" t="s">
        <v>33</v>
      </c>
      <c r="G66" s="92">
        <f>SUM(COUNTIFS(H66:AC66,{"Föreläggande";"Föreläggande vid vite";"Anmärkning";"Avstående från ingripande"},$H$9:$AC$9,"&lt;&gt;*KF*"))</f>
        <v>0</v>
      </c>
      <c r="H66" s="103" t="s">
        <v>53</v>
      </c>
      <c r="I66" s="103" t="s">
        <v>53</v>
      </c>
      <c r="J66" s="103" t="s">
        <v>53</v>
      </c>
      <c r="K66" s="103" t="s">
        <v>53</v>
      </c>
      <c r="L66" s="103" t="s">
        <v>53</v>
      </c>
      <c r="M66" s="103" t="s">
        <v>53</v>
      </c>
      <c r="N66" s="103" t="s">
        <v>53</v>
      </c>
      <c r="O66" s="103" t="s">
        <v>53</v>
      </c>
      <c r="P66" s="103" t="s">
        <v>53</v>
      </c>
      <c r="Q66" s="103" t="s">
        <v>53</v>
      </c>
      <c r="R66" s="103"/>
      <c r="S66" s="103"/>
      <c r="T66" s="103"/>
      <c r="U66" s="103" t="s">
        <v>53</v>
      </c>
      <c r="V66" s="103" t="s">
        <v>53</v>
      </c>
      <c r="W66" s="103" t="s">
        <v>53</v>
      </c>
      <c r="X66" s="103" t="s">
        <v>53</v>
      </c>
      <c r="Y66" s="103" t="s">
        <v>53</v>
      </c>
      <c r="Z66" s="103" t="s">
        <v>53</v>
      </c>
      <c r="AA66" s="103" t="s">
        <v>53</v>
      </c>
      <c r="AB66" s="103"/>
      <c r="AC66" s="103" t="s">
        <v>53</v>
      </c>
      <c r="AD66" s="54" t="s">
        <v>53</v>
      </c>
      <c r="AE66" s="54" t="s">
        <v>53</v>
      </c>
      <c r="AF66" s="54" t="s">
        <v>53</v>
      </c>
      <c r="AG66" s="54"/>
    </row>
    <row r="67" spans="1:33" ht="15" x14ac:dyDescent="0.25">
      <c r="A67" s="92" t="s">
        <v>43</v>
      </c>
      <c r="B67" s="92" t="s">
        <v>86</v>
      </c>
      <c r="C67" s="92" t="s">
        <v>1962</v>
      </c>
      <c r="D67" s="92" t="s">
        <v>474</v>
      </c>
      <c r="E67" s="92" t="s">
        <v>615</v>
      </c>
      <c r="F67" s="92" t="s">
        <v>33</v>
      </c>
      <c r="G67" s="92">
        <f>SUM(COUNTIFS(H67:AC67,{"Föreläggande";"Föreläggande vid vite";"Anmärkning";"Avstående från ingripande"},$H$9:$AC$9,"&lt;&gt;*KF*"))</f>
        <v>0</v>
      </c>
      <c r="H67" s="103" t="s">
        <v>53</v>
      </c>
      <c r="I67" s="103" t="s">
        <v>53</v>
      </c>
      <c r="J67" s="103" t="s">
        <v>53</v>
      </c>
      <c r="K67" s="103" t="s">
        <v>53</v>
      </c>
      <c r="L67" s="103" t="s">
        <v>53</v>
      </c>
      <c r="M67" s="103" t="s">
        <v>53</v>
      </c>
      <c r="N67" s="103" t="s">
        <v>53</v>
      </c>
      <c r="O67" s="103" t="s">
        <v>53</v>
      </c>
      <c r="P67" s="103" t="s">
        <v>53</v>
      </c>
      <c r="Q67" s="103" t="s">
        <v>53</v>
      </c>
      <c r="R67" s="103"/>
      <c r="S67" s="103"/>
      <c r="T67" s="103"/>
      <c r="U67" s="103" t="s">
        <v>53</v>
      </c>
      <c r="V67" s="103" t="s">
        <v>53</v>
      </c>
      <c r="W67" s="103" t="s">
        <v>53</v>
      </c>
      <c r="X67" s="103" t="s">
        <v>53</v>
      </c>
      <c r="Y67" s="103" t="s">
        <v>53</v>
      </c>
      <c r="Z67" s="103" t="s">
        <v>53</v>
      </c>
      <c r="AA67" s="103" t="s">
        <v>53</v>
      </c>
      <c r="AB67" s="103"/>
      <c r="AC67" s="103" t="s">
        <v>53</v>
      </c>
      <c r="AD67" s="53" t="s">
        <v>53</v>
      </c>
      <c r="AE67" s="53" t="s">
        <v>53</v>
      </c>
      <c r="AF67" s="53" t="s">
        <v>53</v>
      </c>
      <c r="AG67" s="53"/>
    </row>
    <row r="68" spans="1:33" ht="15" x14ac:dyDescent="0.25">
      <c r="A68" s="92" t="s">
        <v>43</v>
      </c>
      <c r="B68" s="92" t="s">
        <v>418</v>
      </c>
      <c r="C68" s="92" t="s">
        <v>1963</v>
      </c>
      <c r="D68" s="92" t="s">
        <v>473</v>
      </c>
      <c r="E68" s="92" t="s">
        <v>616</v>
      </c>
      <c r="F68" s="92" t="s">
        <v>33</v>
      </c>
      <c r="G68" s="92">
        <f>SUM(COUNTIFS(H68:AC68,{"Föreläggande";"Föreläggande vid vite";"Anmärkning";"Avstående från ingripande"},$H$9:$AC$9,"&lt;&gt;*KF*"))</f>
        <v>0</v>
      </c>
      <c r="H68" s="103" t="s">
        <v>53</v>
      </c>
      <c r="I68" s="103" t="s">
        <v>53</v>
      </c>
      <c r="J68" s="103" t="s">
        <v>53</v>
      </c>
      <c r="K68" s="103" t="s">
        <v>53</v>
      </c>
      <c r="L68" s="103" t="s">
        <v>53</v>
      </c>
      <c r="M68" s="103" t="s">
        <v>53</v>
      </c>
      <c r="N68" s="103" t="s">
        <v>53</v>
      </c>
      <c r="O68" s="103" t="s">
        <v>53</v>
      </c>
      <c r="P68" s="103" t="s">
        <v>53</v>
      </c>
      <c r="Q68" s="103" t="s">
        <v>53</v>
      </c>
      <c r="R68" s="103"/>
      <c r="S68" s="103"/>
      <c r="T68" s="103"/>
      <c r="U68" s="103" t="s">
        <v>53</v>
      </c>
      <c r="V68" s="103" t="s">
        <v>53</v>
      </c>
      <c r="W68" s="103" t="s">
        <v>53</v>
      </c>
      <c r="X68" s="103" t="s">
        <v>53</v>
      </c>
      <c r="Y68" s="103" t="s">
        <v>53</v>
      </c>
      <c r="Z68" s="103" t="s">
        <v>53</v>
      </c>
      <c r="AA68" s="103" t="s">
        <v>53</v>
      </c>
      <c r="AB68" s="103"/>
      <c r="AC68" s="103" t="s">
        <v>53</v>
      </c>
      <c r="AD68" s="54" t="s">
        <v>53</v>
      </c>
      <c r="AE68" s="54" t="s">
        <v>53</v>
      </c>
      <c r="AF68" s="54" t="s">
        <v>53</v>
      </c>
      <c r="AG68" s="54"/>
    </row>
    <row r="69" spans="1:33" ht="15" x14ac:dyDescent="0.25">
      <c r="A69" s="92" t="s">
        <v>39</v>
      </c>
      <c r="B69" s="92" t="s">
        <v>91</v>
      </c>
      <c r="C69" s="92" t="s">
        <v>1964</v>
      </c>
      <c r="D69" s="92" t="s">
        <v>482</v>
      </c>
      <c r="E69" s="92" t="s">
        <v>617</v>
      </c>
      <c r="F69" s="92" t="s">
        <v>33</v>
      </c>
      <c r="G69" s="92">
        <f>SUM(COUNTIFS(H69:AC69,{"Föreläggande";"Föreläggande vid vite";"Anmärkning";"Avstående från ingripande"},$H$9:$AC$9,"&lt;&gt;*KF*"))</f>
        <v>1</v>
      </c>
      <c r="H69" s="103" t="s">
        <v>54</v>
      </c>
      <c r="I69" s="103" t="s">
        <v>53</v>
      </c>
      <c r="J69" s="103" t="s">
        <v>53</v>
      </c>
      <c r="K69" s="103" t="s">
        <v>53</v>
      </c>
      <c r="L69" s="103" t="s">
        <v>53</v>
      </c>
      <c r="M69" s="103" t="s">
        <v>53</v>
      </c>
      <c r="N69" s="103" t="s">
        <v>53</v>
      </c>
      <c r="O69" s="103" t="s">
        <v>53</v>
      </c>
      <c r="P69" s="103" t="s">
        <v>54</v>
      </c>
      <c r="Q69" s="103" t="s">
        <v>53</v>
      </c>
      <c r="R69" s="103"/>
      <c r="S69" s="103"/>
      <c r="T69" s="103"/>
      <c r="U69" s="103" t="s">
        <v>53</v>
      </c>
      <c r="V69" s="103" t="s">
        <v>53</v>
      </c>
      <c r="W69" s="103" t="s">
        <v>53</v>
      </c>
      <c r="X69" s="103" t="s">
        <v>53</v>
      </c>
      <c r="Y69" s="103" t="s">
        <v>53</v>
      </c>
      <c r="Z69" s="103" t="s">
        <v>53</v>
      </c>
      <c r="AA69" s="103" t="s">
        <v>53</v>
      </c>
      <c r="AB69" s="103"/>
      <c r="AC69" s="103" t="s">
        <v>53</v>
      </c>
      <c r="AD69" s="53" t="s">
        <v>53</v>
      </c>
      <c r="AE69" s="53" t="s">
        <v>53</v>
      </c>
      <c r="AF69" s="53" t="s">
        <v>53</v>
      </c>
      <c r="AG69" s="53"/>
    </row>
    <row r="70" spans="1:33" ht="15" x14ac:dyDescent="0.25">
      <c r="A70" s="92" t="s">
        <v>48</v>
      </c>
      <c r="B70" s="92" t="s">
        <v>419</v>
      </c>
      <c r="C70" s="92" t="s">
        <v>1965</v>
      </c>
      <c r="D70" s="92" t="s">
        <v>618</v>
      </c>
      <c r="E70" s="92" t="s">
        <v>619</v>
      </c>
      <c r="F70" s="92" t="s">
        <v>33</v>
      </c>
      <c r="G70" s="92">
        <f>SUM(COUNTIFS(H70:AC70,{"Föreläggande";"Föreläggande vid vite";"Anmärkning";"Avstående från ingripande"},$H$9:$AC$9,"&lt;&gt;*KF*"))</f>
        <v>0</v>
      </c>
      <c r="H70" s="103" t="s">
        <v>53</v>
      </c>
      <c r="I70" s="103" t="s">
        <v>53</v>
      </c>
      <c r="J70" s="103" t="s">
        <v>53</v>
      </c>
      <c r="K70" s="103" t="s">
        <v>53</v>
      </c>
      <c r="L70" s="103" t="s">
        <v>53</v>
      </c>
      <c r="M70" s="103" t="s">
        <v>53</v>
      </c>
      <c r="N70" s="103" t="s">
        <v>53</v>
      </c>
      <c r="O70" s="103" t="s">
        <v>53</v>
      </c>
      <c r="P70" s="103" t="s">
        <v>53</v>
      </c>
      <c r="Q70" s="103" t="s">
        <v>53</v>
      </c>
      <c r="R70" s="103"/>
      <c r="S70" s="103"/>
      <c r="T70" s="103"/>
      <c r="U70" s="103" t="s">
        <v>53</v>
      </c>
      <c r="V70" s="103" t="s">
        <v>53</v>
      </c>
      <c r="W70" s="103" t="s">
        <v>53</v>
      </c>
      <c r="X70" s="103" t="s">
        <v>53</v>
      </c>
      <c r="Y70" s="103" t="s">
        <v>53</v>
      </c>
      <c r="Z70" s="103" t="s">
        <v>53</v>
      </c>
      <c r="AA70" s="103" t="s">
        <v>53</v>
      </c>
      <c r="AB70" s="103"/>
      <c r="AC70" s="103" t="s">
        <v>53</v>
      </c>
      <c r="AD70" s="54" t="s">
        <v>53</v>
      </c>
      <c r="AE70" s="54" t="s">
        <v>53</v>
      </c>
      <c r="AF70" s="54" t="s">
        <v>53</v>
      </c>
      <c r="AG70" s="54"/>
    </row>
    <row r="71" spans="1:33" ht="15" x14ac:dyDescent="0.25">
      <c r="A71" s="92" t="s">
        <v>48</v>
      </c>
      <c r="B71" s="92" t="s">
        <v>420</v>
      </c>
      <c r="C71" s="92" t="s">
        <v>1966</v>
      </c>
      <c r="D71" s="92" t="s">
        <v>469</v>
      </c>
      <c r="E71" s="92" t="s">
        <v>620</v>
      </c>
      <c r="F71" s="92" t="s">
        <v>33</v>
      </c>
      <c r="G71" s="92">
        <f>SUM(COUNTIFS(H71:AC71,{"Föreläggande";"Föreläggande vid vite";"Anmärkning";"Avstående från ingripande"},$H$9:$AC$9,"&lt;&gt;*KF*"))</f>
        <v>0</v>
      </c>
      <c r="H71" s="103" t="s">
        <v>53</v>
      </c>
      <c r="I71" s="103" t="s">
        <v>53</v>
      </c>
      <c r="J71" s="103" t="s">
        <v>53</v>
      </c>
      <c r="K71" s="103" t="s">
        <v>53</v>
      </c>
      <c r="L71" s="103" t="s">
        <v>53</v>
      </c>
      <c r="M71" s="103" t="s">
        <v>53</v>
      </c>
      <c r="N71" s="103" t="s">
        <v>53</v>
      </c>
      <c r="O71" s="103" t="s">
        <v>53</v>
      </c>
      <c r="P71" s="103" t="s">
        <v>53</v>
      </c>
      <c r="Q71" s="103" t="s">
        <v>53</v>
      </c>
      <c r="R71" s="103"/>
      <c r="S71" s="103"/>
      <c r="T71" s="103"/>
      <c r="U71" s="103" t="s">
        <v>53</v>
      </c>
      <c r="V71" s="103" t="s">
        <v>53</v>
      </c>
      <c r="W71" s="103" t="s">
        <v>53</v>
      </c>
      <c r="X71" s="103" t="s">
        <v>53</v>
      </c>
      <c r="Y71" s="103" t="s">
        <v>53</v>
      </c>
      <c r="Z71" s="103" t="s">
        <v>53</v>
      </c>
      <c r="AA71" s="103" t="s">
        <v>53</v>
      </c>
      <c r="AB71" s="103"/>
      <c r="AC71" s="103" t="s">
        <v>53</v>
      </c>
      <c r="AD71" s="53" t="s">
        <v>53</v>
      </c>
      <c r="AE71" s="53" t="s">
        <v>53</v>
      </c>
      <c r="AF71" s="53" t="s">
        <v>53</v>
      </c>
      <c r="AG71" s="53"/>
    </row>
    <row r="72" spans="1:33" ht="15" x14ac:dyDescent="0.25">
      <c r="A72" s="92" t="s">
        <v>48</v>
      </c>
      <c r="B72" s="92" t="s">
        <v>421</v>
      </c>
      <c r="C72" s="92" t="s">
        <v>1967</v>
      </c>
      <c r="D72" s="92" t="s">
        <v>477</v>
      </c>
      <c r="E72" s="92" t="s">
        <v>623</v>
      </c>
      <c r="F72" s="92" t="s">
        <v>33</v>
      </c>
      <c r="G72" s="92">
        <f>SUM(COUNTIFS(H72:AC72,{"Föreläggande";"Föreläggande vid vite";"Anmärkning";"Avstående från ingripande"},$H$9:$AC$9,"&lt;&gt;*KF*"))</f>
        <v>1</v>
      </c>
      <c r="H72" s="103" t="s">
        <v>54</v>
      </c>
      <c r="I72" s="103" t="s">
        <v>53</v>
      </c>
      <c r="J72" s="103" t="s">
        <v>53</v>
      </c>
      <c r="K72" s="103" t="s">
        <v>54</v>
      </c>
      <c r="L72" s="103" t="s">
        <v>53</v>
      </c>
      <c r="M72" s="103" t="s">
        <v>53</v>
      </c>
      <c r="N72" s="103" t="s">
        <v>53</v>
      </c>
      <c r="O72" s="103" t="s">
        <v>53</v>
      </c>
      <c r="P72" s="103" t="s">
        <v>54</v>
      </c>
      <c r="Q72" s="103" t="s">
        <v>53</v>
      </c>
      <c r="R72" s="103"/>
      <c r="S72" s="103"/>
      <c r="T72" s="103"/>
      <c r="U72" s="103" t="s">
        <v>53</v>
      </c>
      <c r="V72" s="103" t="s">
        <v>53</v>
      </c>
      <c r="W72" s="103" t="s">
        <v>53</v>
      </c>
      <c r="X72" s="103" t="s">
        <v>53</v>
      </c>
      <c r="Y72" s="103" t="s">
        <v>53</v>
      </c>
      <c r="Z72" s="103" t="s">
        <v>53</v>
      </c>
      <c r="AA72" s="103" t="s">
        <v>53</v>
      </c>
      <c r="AB72" s="103"/>
      <c r="AC72" s="103" t="s">
        <v>53</v>
      </c>
      <c r="AD72" s="54" t="s">
        <v>53</v>
      </c>
      <c r="AE72" s="54" t="s">
        <v>53</v>
      </c>
      <c r="AF72" s="54" t="s">
        <v>53</v>
      </c>
      <c r="AG72" s="54"/>
    </row>
    <row r="73" spans="1:33" ht="15" x14ac:dyDescent="0.25">
      <c r="A73" s="92" t="s">
        <v>48</v>
      </c>
      <c r="B73" s="92" t="s">
        <v>422</v>
      </c>
      <c r="C73" s="92" t="s">
        <v>1968</v>
      </c>
      <c r="D73" s="92" t="s">
        <v>624</v>
      </c>
      <c r="E73" s="92" t="s">
        <v>625</v>
      </c>
      <c r="F73" s="92" t="s">
        <v>33</v>
      </c>
      <c r="G73" s="92">
        <f>SUM(COUNTIFS(H73:AC73,{"Föreläggande";"Föreläggande vid vite";"Anmärkning";"Avstående från ingripande"},$H$9:$AC$9,"&lt;&gt;*KF*"))</f>
        <v>1</v>
      </c>
      <c r="H73" s="103" t="s">
        <v>53</v>
      </c>
      <c r="I73" s="103" t="s">
        <v>53</v>
      </c>
      <c r="J73" s="103" t="s">
        <v>53</v>
      </c>
      <c r="K73" s="103" t="s">
        <v>53</v>
      </c>
      <c r="L73" s="103" t="s">
        <v>53</v>
      </c>
      <c r="M73" s="103" t="s">
        <v>53</v>
      </c>
      <c r="N73" s="103" t="s">
        <v>53</v>
      </c>
      <c r="O73" s="103" t="s">
        <v>53</v>
      </c>
      <c r="P73" s="103" t="s">
        <v>53</v>
      </c>
      <c r="Q73" s="103" t="s">
        <v>53</v>
      </c>
      <c r="R73" s="103"/>
      <c r="S73" s="103"/>
      <c r="T73" s="103"/>
      <c r="U73" s="103" t="s">
        <v>54</v>
      </c>
      <c r="V73" s="103" t="s">
        <v>54</v>
      </c>
      <c r="W73" s="103" t="s">
        <v>54</v>
      </c>
      <c r="X73" s="103" t="s">
        <v>54</v>
      </c>
      <c r="Y73" s="103" t="s">
        <v>54</v>
      </c>
      <c r="Z73" s="103" t="s">
        <v>53</v>
      </c>
      <c r="AA73" s="103" t="s">
        <v>53</v>
      </c>
      <c r="AB73" s="103"/>
      <c r="AC73" s="103" t="s">
        <v>53</v>
      </c>
      <c r="AD73" s="53" t="s">
        <v>54</v>
      </c>
      <c r="AE73" s="53" t="s">
        <v>53</v>
      </c>
      <c r="AF73" s="53" t="s">
        <v>53</v>
      </c>
      <c r="AG73" s="53"/>
    </row>
    <row r="74" spans="1:33" ht="15" x14ac:dyDescent="0.25">
      <c r="A74" s="92" t="s">
        <v>48</v>
      </c>
      <c r="B74" s="92" t="s">
        <v>423</v>
      </c>
      <c r="C74" s="92" t="s">
        <v>1969</v>
      </c>
      <c r="D74" s="92" t="s">
        <v>481</v>
      </c>
      <c r="E74" s="92" t="s">
        <v>626</v>
      </c>
      <c r="F74" s="92" t="s">
        <v>33</v>
      </c>
      <c r="G74" s="92">
        <f>SUM(COUNTIFS(H74:AC74,{"Föreläggande";"Föreläggande vid vite";"Anmärkning";"Avstående från ingripande"},$H$9:$AC$9,"&lt;&gt;*KF*"))</f>
        <v>2</v>
      </c>
      <c r="H74" s="103" t="s">
        <v>54</v>
      </c>
      <c r="I74" s="103" t="s">
        <v>53</v>
      </c>
      <c r="J74" s="103" t="s">
        <v>53</v>
      </c>
      <c r="K74" s="103" t="s">
        <v>54</v>
      </c>
      <c r="L74" s="103" t="s">
        <v>53</v>
      </c>
      <c r="M74" s="103" t="s">
        <v>53</v>
      </c>
      <c r="N74" s="103" t="s">
        <v>53</v>
      </c>
      <c r="O74" s="103" t="s">
        <v>53</v>
      </c>
      <c r="P74" s="103" t="s">
        <v>53</v>
      </c>
      <c r="Q74" s="103" t="s">
        <v>54</v>
      </c>
      <c r="R74" s="103"/>
      <c r="S74" s="103"/>
      <c r="T74" s="103"/>
      <c r="U74" s="103" t="s">
        <v>54</v>
      </c>
      <c r="V74" s="103" t="s">
        <v>53</v>
      </c>
      <c r="W74" s="103" t="s">
        <v>54</v>
      </c>
      <c r="X74" s="103" t="s">
        <v>54</v>
      </c>
      <c r="Y74" s="103" t="s">
        <v>54</v>
      </c>
      <c r="Z74" s="103" t="s">
        <v>53</v>
      </c>
      <c r="AA74" s="103" t="s">
        <v>53</v>
      </c>
      <c r="AB74" s="103"/>
      <c r="AC74" s="103" t="s">
        <v>53</v>
      </c>
      <c r="AD74" s="54" t="s">
        <v>54</v>
      </c>
      <c r="AE74" s="54" t="s">
        <v>53</v>
      </c>
      <c r="AF74" s="54" t="s">
        <v>53</v>
      </c>
      <c r="AG74" s="54"/>
    </row>
    <row r="75" spans="1:33" ht="15" x14ac:dyDescent="0.25">
      <c r="A75" s="92" t="s">
        <v>48</v>
      </c>
      <c r="B75" s="92" t="s">
        <v>92</v>
      </c>
      <c r="C75" s="92" t="s">
        <v>1970</v>
      </c>
      <c r="D75" s="92" t="s">
        <v>454</v>
      </c>
      <c r="E75" s="92" t="s">
        <v>627</v>
      </c>
      <c r="F75" s="92" t="s">
        <v>33</v>
      </c>
      <c r="G75" s="92">
        <f>SUM(COUNTIFS(H75:AC75,{"Föreläggande";"Föreläggande vid vite";"Anmärkning";"Avstående från ingripande"},$H$9:$AC$9,"&lt;&gt;*KF*"))</f>
        <v>0</v>
      </c>
      <c r="H75" s="103" t="s">
        <v>53</v>
      </c>
      <c r="I75" s="103" t="s">
        <v>53</v>
      </c>
      <c r="J75" s="103" t="s">
        <v>53</v>
      </c>
      <c r="K75" s="103" t="s">
        <v>53</v>
      </c>
      <c r="L75" s="103" t="s">
        <v>53</v>
      </c>
      <c r="M75" s="103" t="s">
        <v>53</v>
      </c>
      <c r="N75" s="103" t="s">
        <v>53</v>
      </c>
      <c r="O75" s="103" t="s">
        <v>53</v>
      </c>
      <c r="P75" s="103" t="s">
        <v>53</v>
      </c>
      <c r="Q75" s="103" t="s">
        <v>53</v>
      </c>
      <c r="R75" s="103"/>
      <c r="S75" s="103"/>
      <c r="T75" s="103"/>
      <c r="U75" s="103" t="s">
        <v>53</v>
      </c>
      <c r="V75" s="103" t="s">
        <v>53</v>
      </c>
      <c r="W75" s="103" t="s">
        <v>53</v>
      </c>
      <c r="X75" s="103" t="s">
        <v>53</v>
      </c>
      <c r="Y75" s="103" t="s">
        <v>53</v>
      </c>
      <c r="Z75" s="103" t="s">
        <v>53</v>
      </c>
      <c r="AA75" s="103" t="s">
        <v>53</v>
      </c>
      <c r="AB75" s="103"/>
      <c r="AC75" s="103" t="s">
        <v>53</v>
      </c>
      <c r="AD75" s="53" t="s">
        <v>53</v>
      </c>
      <c r="AE75" s="53" t="s">
        <v>53</v>
      </c>
      <c r="AF75" s="53" t="s">
        <v>53</v>
      </c>
      <c r="AG75" s="53"/>
    </row>
    <row r="76" spans="1:33" ht="15" x14ac:dyDescent="0.25">
      <c r="A76" s="92" t="s">
        <v>38</v>
      </c>
      <c r="B76" s="92" t="s">
        <v>424</v>
      </c>
      <c r="C76" s="92" t="s">
        <v>1971</v>
      </c>
      <c r="D76" s="92" t="s">
        <v>483</v>
      </c>
      <c r="E76" s="92" t="s">
        <v>628</v>
      </c>
      <c r="F76" s="92" t="s">
        <v>33</v>
      </c>
      <c r="G76" s="92">
        <f>SUM(COUNTIFS(H76:AC76,{"Föreläggande";"Föreläggande vid vite";"Anmärkning";"Avstående från ingripande"},$H$9:$AC$9,"&lt;&gt;*KF*"))</f>
        <v>1</v>
      </c>
      <c r="H76" s="103" t="s">
        <v>53</v>
      </c>
      <c r="I76" s="103" t="s">
        <v>53</v>
      </c>
      <c r="J76" s="103" t="s">
        <v>53</v>
      </c>
      <c r="K76" s="103" t="s">
        <v>53</v>
      </c>
      <c r="L76" s="103" t="s">
        <v>53</v>
      </c>
      <c r="M76" s="103" t="s">
        <v>53</v>
      </c>
      <c r="N76" s="103" t="s">
        <v>53</v>
      </c>
      <c r="O76" s="103" t="s">
        <v>53</v>
      </c>
      <c r="P76" s="103" t="s">
        <v>53</v>
      </c>
      <c r="Q76" s="103" t="s">
        <v>53</v>
      </c>
      <c r="R76" s="103"/>
      <c r="S76" s="103"/>
      <c r="T76" s="103"/>
      <c r="U76" s="103" t="s">
        <v>54</v>
      </c>
      <c r="V76" s="103" t="s">
        <v>54</v>
      </c>
      <c r="W76" s="103" t="s">
        <v>54</v>
      </c>
      <c r="X76" s="103" t="s">
        <v>54</v>
      </c>
      <c r="Y76" s="103" t="s">
        <v>54</v>
      </c>
      <c r="Z76" s="103" t="s">
        <v>54</v>
      </c>
      <c r="AA76" s="103" t="s">
        <v>53</v>
      </c>
      <c r="AB76" s="103"/>
      <c r="AC76" s="103" t="s">
        <v>53</v>
      </c>
      <c r="AD76" s="54" t="s">
        <v>54</v>
      </c>
      <c r="AE76" s="54" t="s">
        <v>54</v>
      </c>
      <c r="AF76" s="54" t="s">
        <v>53</v>
      </c>
      <c r="AG76" s="54"/>
    </row>
    <row r="77" spans="1:33" ht="15" x14ac:dyDescent="0.25">
      <c r="A77" s="92" t="s">
        <v>38</v>
      </c>
      <c r="B77" s="92" t="s">
        <v>425</v>
      </c>
      <c r="C77" s="92" t="s">
        <v>1972</v>
      </c>
      <c r="D77" s="92" t="s">
        <v>485</v>
      </c>
      <c r="E77" s="92" t="s">
        <v>629</v>
      </c>
      <c r="F77" s="92" t="s">
        <v>33</v>
      </c>
      <c r="G77" s="92">
        <f>SUM(COUNTIFS(H77:AC77,{"Föreläggande";"Föreläggande vid vite";"Anmärkning";"Avstående från ingripande"},$H$9:$AC$9,"&lt;&gt;*KF*"))</f>
        <v>1</v>
      </c>
      <c r="H77" s="103" t="s">
        <v>53</v>
      </c>
      <c r="I77" s="103" t="s">
        <v>53</v>
      </c>
      <c r="J77" s="103" t="s">
        <v>53</v>
      </c>
      <c r="K77" s="103" t="s">
        <v>53</v>
      </c>
      <c r="L77" s="103" t="s">
        <v>53</v>
      </c>
      <c r="M77" s="103" t="s">
        <v>53</v>
      </c>
      <c r="N77" s="103" t="s">
        <v>53</v>
      </c>
      <c r="O77" s="103" t="s">
        <v>53</v>
      </c>
      <c r="P77" s="103" t="s">
        <v>53</v>
      </c>
      <c r="Q77" s="103" t="s">
        <v>53</v>
      </c>
      <c r="R77" s="103"/>
      <c r="S77" s="103"/>
      <c r="T77" s="103"/>
      <c r="U77" s="103" t="s">
        <v>54</v>
      </c>
      <c r="V77" s="103" t="s">
        <v>53</v>
      </c>
      <c r="W77" s="103" t="s">
        <v>53</v>
      </c>
      <c r="X77" s="103" t="s">
        <v>54</v>
      </c>
      <c r="Y77" s="103" t="s">
        <v>54</v>
      </c>
      <c r="Z77" s="103" t="s">
        <v>53</v>
      </c>
      <c r="AA77" s="103" t="s">
        <v>53</v>
      </c>
      <c r="AB77" s="103"/>
      <c r="AC77" s="103" t="s">
        <v>53</v>
      </c>
      <c r="AD77" s="53" t="s">
        <v>54</v>
      </c>
      <c r="AE77" s="53" t="s">
        <v>53</v>
      </c>
      <c r="AF77" s="53" t="s">
        <v>53</v>
      </c>
      <c r="AG77" s="53"/>
    </row>
    <row r="78" spans="1:33" ht="15" x14ac:dyDescent="0.25">
      <c r="A78" s="92" t="s">
        <v>44</v>
      </c>
      <c r="B78" s="92" t="s">
        <v>426</v>
      </c>
      <c r="C78" s="92" t="s">
        <v>1973</v>
      </c>
      <c r="D78" s="92" t="s">
        <v>490</v>
      </c>
      <c r="E78" s="92" t="s">
        <v>630</v>
      </c>
      <c r="F78" s="92" t="s">
        <v>33</v>
      </c>
      <c r="G78" s="92">
        <f>SUM(COUNTIFS(H78:AC78,{"Föreläggande";"Föreläggande vid vite";"Anmärkning";"Avstående från ingripande"},$H$9:$AC$9,"&lt;&gt;*KF*"))</f>
        <v>0</v>
      </c>
      <c r="H78" s="103" t="s">
        <v>53</v>
      </c>
      <c r="I78" s="103" t="s">
        <v>53</v>
      </c>
      <c r="J78" s="103" t="s">
        <v>53</v>
      </c>
      <c r="K78" s="103" t="s">
        <v>53</v>
      </c>
      <c r="L78" s="103" t="s">
        <v>53</v>
      </c>
      <c r="M78" s="103" t="s">
        <v>53</v>
      </c>
      <c r="N78" s="103" t="s">
        <v>53</v>
      </c>
      <c r="O78" s="103" t="s">
        <v>53</v>
      </c>
      <c r="P78" s="103" t="s">
        <v>53</v>
      </c>
      <c r="Q78" s="103" t="s">
        <v>53</v>
      </c>
      <c r="R78" s="103"/>
      <c r="S78" s="103"/>
      <c r="T78" s="103"/>
      <c r="U78" s="103" t="s">
        <v>53</v>
      </c>
      <c r="V78" s="103" t="s">
        <v>53</v>
      </c>
      <c r="W78" s="103" t="s">
        <v>53</v>
      </c>
      <c r="X78" s="103" t="s">
        <v>53</v>
      </c>
      <c r="Y78" s="103" t="s">
        <v>53</v>
      </c>
      <c r="Z78" s="103" t="s">
        <v>53</v>
      </c>
      <c r="AA78" s="103" t="s">
        <v>53</v>
      </c>
      <c r="AB78" s="103"/>
      <c r="AC78" s="103" t="s">
        <v>53</v>
      </c>
      <c r="AD78" s="54" t="s">
        <v>53</v>
      </c>
      <c r="AE78" s="54" t="s">
        <v>53</v>
      </c>
      <c r="AF78" s="54" t="s">
        <v>53</v>
      </c>
      <c r="AG78" s="54"/>
    </row>
    <row r="79" spans="1:33" ht="15" x14ac:dyDescent="0.25">
      <c r="A79" s="92" t="s">
        <v>46</v>
      </c>
      <c r="B79" s="92" t="s">
        <v>427</v>
      </c>
      <c r="C79" s="92" t="s">
        <v>1974</v>
      </c>
      <c r="D79" s="92" t="s">
        <v>631</v>
      </c>
      <c r="E79" s="92" t="s">
        <v>632</v>
      </c>
      <c r="F79" s="92" t="s">
        <v>33</v>
      </c>
      <c r="G79" s="92">
        <f>SUM(COUNTIFS(H79:AC79,{"Föreläggande";"Föreläggande vid vite";"Anmärkning";"Avstående från ingripande"},$H$9:$AC$9,"&lt;&gt;*KF*"))</f>
        <v>1</v>
      </c>
      <c r="H79" s="103" t="s">
        <v>54</v>
      </c>
      <c r="I79" s="103" t="s">
        <v>53</v>
      </c>
      <c r="J79" s="103" t="s">
        <v>53</v>
      </c>
      <c r="K79" s="103" t="s">
        <v>53</v>
      </c>
      <c r="L79" s="103" t="s">
        <v>54</v>
      </c>
      <c r="M79" s="103" t="s">
        <v>53</v>
      </c>
      <c r="N79" s="103" t="s">
        <v>53</v>
      </c>
      <c r="O79" s="103" t="s">
        <v>53</v>
      </c>
      <c r="P79" s="103" t="s">
        <v>54</v>
      </c>
      <c r="Q79" s="103" t="s">
        <v>53</v>
      </c>
      <c r="R79" s="103"/>
      <c r="S79" s="103"/>
      <c r="T79" s="103"/>
      <c r="U79" s="103" t="s">
        <v>53</v>
      </c>
      <c r="V79" s="103" t="s">
        <v>53</v>
      </c>
      <c r="W79" s="103" t="s">
        <v>53</v>
      </c>
      <c r="X79" s="103" t="s">
        <v>53</v>
      </c>
      <c r="Y79" s="103" t="s">
        <v>53</v>
      </c>
      <c r="Z79" s="103" t="s">
        <v>53</v>
      </c>
      <c r="AA79" s="103" t="s">
        <v>53</v>
      </c>
      <c r="AB79" s="103"/>
      <c r="AC79" s="103" t="s">
        <v>53</v>
      </c>
      <c r="AD79" s="53" t="s">
        <v>53</v>
      </c>
      <c r="AE79" s="53" t="s">
        <v>53</v>
      </c>
      <c r="AF79" s="53" t="s">
        <v>53</v>
      </c>
      <c r="AG79" s="53"/>
    </row>
    <row r="80" spans="1:33" ht="15" x14ac:dyDescent="0.25">
      <c r="A80" s="92" t="s">
        <v>46</v>
      </c>
      <c r="B80" s="92" t="s">
        <v>2007</v>
      </c>
      <c r="C80" s="92" t="s">
        <v>1975</v>
      </c>
      <c r="D80" s="92" t="s">
        <v>633</v>
      </c>
      <c r="E80" s="92" t="s">
        <v>634</v>
      </c>
      <c r="F80" s="92" t="s">
        <v>33</v>
      </c>
      <c r="G80" s="92">
        <f>SUM(COUNTIFS(H80:AC80,{"Föreläggande";"Föreläggande vid vite";"Anmärkning";"Avstående från ingripande"},$H$9:$AC$9,"&lt;&gt;*KF*"))</f>
        <v>1</v>
      </c>
      <c r="H80" s="103" t="s">
        <v>53</v>
      </c>
      <c r="I80" s="103" t="s">
        <v>53</v>
      </c>
      <c r="J80" s="103" t="s">
        <v>53</v>
      </c>
      <c r="K80" s="103" t="s">
        <v>53</v>
      </c>
      <c r="L80" s="103" t="s">
        <v>53</v>
      </c>
      <c r="M80" s="103" t="s">
        <v>53</v>
      </c>
      <c r="N80" s="103" t="s">
        <v>53</v>
      </c>
      <c r="O80" s="103" t="s">
        <v>53</v>
      </c>
      <c r="P80" s="103" t="s">
        <v>53</v>
      </c>
      <c r="Q80" s="103" t="s">
        <v>53</v>
      </c>
      <c r="R80" s="103"/>
      <c r="S80" s="103"/>
      <c r="T80" s="103"/>
      <c r="U80" s="103" t="s">
        <v>54</v>
      </c>
      <c r="V80" s="103" t="s">
        <v>53</v>
      </c>
      <c r="W80" s="103" t="s">
        <v>54</v>
      </c>
      <c r="X80" s="103" t="s">
        <v>54</v>
      </c>
      <c r="Y80" s="103" t="s">
        <v>54</v>
      </c>
      <c r="Z80" s="103" t="s">
        <v>53</v>
      </c>
      <c r="AA80" s="103" t="s">
        <v>53</v>
      </c>
      <c r="AB80" s="103"/>
      <c r="AC80" s="103" t="s">
        <v>53</v>
      </c>
      <c r="AD80" s="54" t="s">
        <v>54</v>
      </c>
      <c r="AE80" s="54" t="s">
        <v>53</v>
      </c>
      <c r="AF80" s="54" t="s">
        <v>53</v>
      </c>
      <c r="AG80" s="54"/>
    </row>
    <row r="81" spans="1:33" ht="15" x14ac:dyDescent="0.25">
      <c r="A81" s="92" t="s">
        <v>46</v>
      </c>
      <c r="B81" s="92" t="s">
        <v>428</v>
      </c>
      <c r="C81" s="92" t="s">
        <v>1976</v>
      </c>
      <c r="D81" s="92" t="s">
        <v>484</v>
      </c>
      <c r="E81" s="92" t="s">
        <v>635</v>
      </c>
      <c r="F81" s="92" t="s">
        <v>33</v>
      </c>
      <c r="G81" s="92">
        <f>SUM(COUNTIFS(H81:AC81,{"Föreläggande";"Föreläggande vid vite";"Anmärkning";"Avstående från ingripande"},$H$9:$AC$9,"&lt;&gt;*KF*"))</f>
        <v>1</v>
      </c>
      <c r="H81" s="103" t="s">
        <v>53</v>
      </c>
      <c r="I81" s="103" t="s">
        <v>53</v>
      </c>
      <c r="J81" s="103" t="s">
        <v>53</v>
      </c>
      <c r="K81" s="103" t="s">
        <v>53</v>
      </c>
      <c r="L81" s="103" t="s">
        <v>53</v>
      </c>
      <c r="M81" s="103" t="s">
        <v>53</v>
      </c>
      <c r="N81" s="103" t="s">
        <v>53</v>
      </c>
      <c r="O81" s="103" t="s">
        <v>53</v>
      </c>
      <c r="P81" s="103" t="s">
        <v>53</v>
      </c>
      <c r="Q81" s="103" t="s">
        <v>53</v>
      </c>
      <c r="R81" s="103"/>
      <c r="S81" s="103"/>
      <c r="T81" s="103"/>
      <c r="U81" s="103" t="s">
        <v>54</v>
      </c>
      <c r="V81" s="103" t="s">
        <v>53</v>
      </c>
      <c r="W81" s="103" t="s">
        <v>54</v>
      </c>
      <c r="X81" s="103" t="s">
        <v>54</v>
      </c>
      <c r="Y81" s="103" t="s">
        <v>54</v>
      </c>
      <c r="Z81" s="103" t="s">
        <v>53</v>
      </c>
      <c r="AA81" s="103" t="s">
        <v>54</v>
      </c>
      <c r="AB81" s="103"/>
      <c r="AC81" s="103" t="s">
        <v>53</v>
      </c>
      <c r="AD81" s="53" t="s">
        <v>54</v>
      </c>
      <c r="AE81" s="53" t="s">
        <v>53</v>
      </c>
      <c r="AF81" s="53" t="s">
        <v>54</v>
      </c>
      <c r="AG81" s="53"/>
    </row>
    <row r="82" spans="1:33" ht="15" x14ac:dyDescent="0.25">
      <c r="A82" s="92" t="s">
        <v>52</v>
      </c>
      <c r="B82" s="92" t="s">
        <v>95</v>
      </c>
      <c r="C82" s="92" t="s">
        <v>1977</v>
      </c>
      <c r="D82" s="92" t="s">
        <v>475</v>
      </c>
      <c r="E82" s="92" t="s">
        <v>636</v>
      </c>
      <c r="F82" s="92" t="s">
        <v>33</v>
      </c>
      <c r="G82" s="92">
        <f>SUM(COUNTIFS(H82:AC82,{"Föreläggande";"Föreläggande vid vite";"Anmärkning";"Avstående från ingripande"},$H$9:$AC$9,"&lt;&gt;*KF*"))</f>
        <v>1</v>
      </c>
      <c r="H82" s="103" t="s">
        <v>53</v>
      </c>
      <c r="I82" s="103" t="s">
        <v>53</v>
      </c>
      <c r="J82" s="103" t="s">
        <v>53</v>
      </c>
      <c r="K82" s="103" t="s">
        <v>53</v>
      </c>
      <c r="L82" s="103" t="s">
        <v>53</v>
      </c>
      <c r="M82" s="103" t="s">
        <v>53</v>
      </c>
      <c r="N82" s="103" t="s">
        <v>53</v>
      </c>
      <c r="O82" s="103" t="s">
        <v>53</v>
      </c>
      <c r="P82" s="103" t="s">
        <v>53</v>
      </c>
      <c r="Q82" s="103" t="s">
        <v>53</v>
      </c>
      <c r="R82" s="103"/>
      <c r="S82" s="103"/>
      <c r="T82" s="103"/>
      <c r="U82" s="103" t="s">
        <v>54</v>
      </c>
      <c r="V82" s="103" t="s">
        <v>53</v>
      </c>
      <c r="W82" s="103" t="s">
        <v>54</v>
      </c>
      <c r="X82" s="103" t="s">
        <v>54</v>
      </c>
      <c r="Y82" s="103" t="s">
        <v>54</v>
      </c>
      <c r="Z82" s="103" t="s">
        <v>53</v>
      </c>
      <c r="AA82" s="103" t="s">
        <v>53</v>
      </c>
      <c r="AB82" s="103"/>
      <c r="AC82" s="103" t="s">
        <v>53</v>
      </c>
      <c r="AD82" s="54" t="s">
        <v>54</v>
      </c>
      <c r="AE82" s="54" t="s">
        <v>53</v>
      </c>
      <c r="AF82" s="54" t="s">
        <v>53</v>
      </c>
      <c r="AG82" s="54"/>
    </row>
    <row r="83" spans="1:33" ht="15" x14ac:dyDescent="0.25">
      <c r="A83" s="92" t="s">
        <v>62</v>
      </c>
      <c r="B83" s="92" t="s">
        <v>429</v>
      </c>
      <c r="C83" s="92" t="s">
        <v>1978</v>
      </c>
      <c r="D83" s="92" t="s">
        <v>637</v>
      </c>
      <c r="E83" s="92" t="s">
        <v>638</v>
      </c>
      <c r="F83" s="92" t="s">
        <v>33</v>
      </c>
      <c r="G83" s="92">
        <f>SUM(COUNTIFS(H83:AC83,{"Föreläggande";"Föreläggande vid vite";"Anmärkning";"Avstående från ingripande"},$H$9:$AC$9,"&lt;&gt;*KF*"))</f>
        <v>2</v>
      </c>
      <c r="H83" s="103" t="s">
        <v>54</v>
      </c>
      <c r="I83" s="103" t="s">
        <v>53</v>
      </c>
      <c r="J83" s="103" t="s">
        <v>53</v>
      </c>
      <c r="K83" s="103" t="s">
        <v>53</v>
      </c>
      <c r="L83" s="103" t="s">
        <v>53</v>
      </c>
      <c r="M83" s="103" t="s">
        <v>53</v>
      </c>
      <c r="N83" s="103" t="s">
        <v>53</v>
      </c>
      <c r="O83" s="103" t="s">
        <v>53</v>
      </c>
      <c r="P83" s="103" t="s">
        <v>54</v>
      </c>
      <c r="Q83" s="103" t="s">
        <v>53</v>
      </c>
      <c r="R83" s="103"/>
      <c r="S83" s="103"/>
      <c r="T83" s="103"/>
      <c r="U83" s="103" t="s">
        <v>54</v>
      </c>
      <c r="V83" s="103" t="s">
        <v>54</v>
      </c>
      <c r="W83" s="103" t="s">
        <v>54</v>
      </c>
      <c r="X83" s="103" t="s">
        <v>54</v>
      </c>
      <c r="Y83" s="103" t="s">
        <v>54</v>
      </c>
      <c r="Z83" s="103" t="s">
        <v>53</v>
      </c>
      <c r="AA83" s="103" t="s">
        <v>53</v>
      </c>
      <c r="AB83" s="103"/>
      <c r="AC83" s="103" t="s">
        <v>53</v>
      </c>
      <c r="AD83" s="53" t="s">
        <v>54</v>
      </c>
      <c r="AE83" s="53" t="s">
        <v>53</v>
      </c>
      <c r="AF83" s="53" t="s">
        <v>53</v>
      </c>
      <c r="AG83" s="53"/>
    </row>
    <row r="84" spans="1:33" ht="15" x14ac:dyDescent="0.25">
      <c r="A84" s="92" t="s">
        <v>62</v>
      </c>
      <c r="B84" s="92" t="s">
        <v>430</v>
      </c>
      <c r="C84" s="92" t="s">
        <v>1979</v>
      </c>
      <c r="D84" s="92" t="s">
        <v>488</v>
      </c>
      <c r="E84" s="92" t="s">
        <v>639</v>
      </c>
      <c r="F84" s="92" t="s">
        <v>33</v>
      </c>
      <c r="G84" s="92">
        <f>SUM(COUNTIFS(H84:AC84,{"Föreläggande";"Föreläggande vid vite";"Anmärkning";"Avstående från ingripande"},$H$9:$AC$9,"&lt;&gt;*KF*"))</f>
        <v>1</v>
      </c>
      <c r="H84" s="103" t="s">
        <v>53</v>
      </c>
      <c r="I84" s="103" t="s">
        <v>53</v>
      </c>
      <c r="J84" s="103" t="s">
        <v>53</v>
      </c>
      <c r="K84" s="103" t="s">
        <v>53</v>
      </c>
      <c r="L84" s="103" t="s">
        <v>53</v>
      </c>
      <c r="M84" s="103" t="s">
        <v>53</v>
      </c>
      <c r="N84" s="103" t="s">
        <v>53</v>
      </c>
      <c r="O84" s="103" t="s">
        <v>53</v>
      </c>
      <c r="P84" s="103" t="s">
        <v>53</v>
      </c>
      <c r="Q84" s="103" t="s">
        <v>53</v>
      </c>
      <c r="R84" s="103"/>
      <c r="S84" s="103"/>
      <c r="T84" s="103"/>
      <c r="U84" s="103" t="s">
        <v>56</v>
      </c>
      <c r="V84" s="103" t="s">
        <v>53</v>
      </c>
      <c r="W84" s="103" t="s">
        <v>53</v>
      </c>
      <c r="X84" s="103" t="s">
        <v>53</v>
      </c>
      <c r="Y84" s="103" t="s">
        <v>53</v>
      </c>
      <c r="Z84" s="103" t="s">
        <v>53</v>
      </c>
      <c r="AA84" s="103" t="s">
        <v>56</v>
      </c>
      <c r="AB84" s="103"/>
      <c r="AC84" s="103" t="s">
        <v>53</v>
      </c>
      <c r="AD84" s="54" t="s">
        <v>53</v>
      </c>
      <c r="AE84" s="54" t="s">
        <v>53</v>
      </c>
      <c r="AF84" s="54" t="s">
        <v>56</v>
      </c>
      <c r="AG84" s="54"/>
    </row>
    <row r="85" spans="1:33" ht="15" x14ac:dyDescent="0.25">
      <c r="A85" s="92" t="s">
        <v>52</v>
      </c>
      <c r="B85" s="92" t="s">
        <v>93</v>
      </c>
      <c r="C85" s="92" t="s">
        <v>1980</v>
      </c>
      <c r="D85" s="92" t="s">
        <v>640</v>
      </c>
      <c r="E85" s="92" t="s">
        <v>641</v>
      </c>
      <c r="F85" s="92" t="s">
        <v>33</v>
      </c>
      <c r="G85" s="92">
        <f>SUM(COUNTIFS(H85:AC85,{"Föreläggande";"Föreläggande vid vite";"Anmärkning";"Avstående från ingripande"},$H$9:$AC$9,"&lt;&gt;*KF*"))</f>
        <v>0</v>
      </c>
      <c r="H85" s="103" t="s">
        <v>53</v>
      </c>
      <c r="I85" s="103" t="s">
        <v>53</v>
      </c>
      <c r="J85" s="103" t="s">
        <v>53</v>
      </c>
      <c r="K85" s="103" t="s">
        <v>53</v>
      </c>
      <c r="L85" s="103" t="s">
        <v>53</v>
      </c>
      <c r="M85" s="103" t="s">
        <v>53</v>
      </c>
      <c r="N85" s="103" t="s">
        <v>53</v>
      </c>
      <c r="O85" s="103" t="s">
        <v>53</v>
      </c>
      <c r="P85" s="103" t="s">
        <v>53</v>
      </c>
      <c r="Q85" s="103" t="s">
        <v>53</v>
      </c>
      <c r="R85" s="103"/>
      <c r="S85" s="103"/>
      <c r="T85" s="103"/>
      <c r="U85" s="103" t="s">
        <v>53</v>
      </c>
      <c r="V85" s="103" t="s">
        <v>53</v>
      </c>
      <c r="W85" s="103" t="s">
        <v>53</v>
      </c>
      <c r="X85" s="103" t="s">
        <v>53</v>
      </c>
      <c r="Y85" s="103" t="s">
        <v>53</v>
      </c>
      <c r="Z85" s="103" t="s">
        <v>53</v>
      </c>
      <c r="AA85" s="103" t="s">
        <v>53</v>
      </c>
      <c r="AB85" s="103"/>
      <c r="AC85" s="103" t="s">
        <v>53</v>
      </c>
      <c r="AD85" s="53" t="s">
        <v>53</v>
      </c>
      <c r="AE85" s="53" t="s">
        <v>53</v>
      </c>
      <c r="AF85" s="53" t="s">
        <v>53</v>
      </c>
      <c r="AG85" s="53"/>
    </row>
    <row r="86" spans="1:33" ht="15" x14ac:dyDescent="0.25">
      <c r="A86" s="92" t="s">
        <v>52</v>
      </c>
      <c r="B86" s="92" t="s">
        <v>431</v>
      </c>
      <c r="C86" s="92" t="s">
        <v>1981</v>
      </c>
      <c r="D86" s="92" t="s">
        <v>642</v>
      </c>
      <c r="E86" s="92" t="s">
        <v>643</v>
      </c>
      <c r="F86" s="92" t="s">
        <v>33</v>
      </c>
      <c r="G86" s="92">
        <f>SUM(COUNTIFS(H86:AC86,{"Föreläggande";"Föreläggande vid vite";"Anmärkning";"Avstående från ingripande"},$H$9:$AC$9,"&lt;&gt;*KF*"))</f>
        <v>2</v>
      </c>
      <c r="H86" s="103" t="s">
        <v>54</v>
      </c>
      <c r="I86" s="103" t="s">
        <v>53</v>
      </c>
      <c r="J86" s="103" t="s">
        <v>53</v>
      </c>
      <c r="K86" s="103" t="s">
        <v>53</v>
      </c>
      <c r="L86" s="103" t="s">
        <v>53</v>
      </c>
      <c r="M86" s="103" t="s">
        <v>53</v>
      </c>
      <c r="N86" s="103" t="s">
        <v>53</v>
      </c>
      <c r="O86" s="103" t="s">
        <v>53</v>
      </c>
      <c r="P86" s="103" t="s">
        <v>54</v>
      </c>
      <c r="Q86" s="103" t="s">
        <v>53</v>
      </c>
      <c r="R86" s="103"/>
      <c r="S86" s="103"/>
      <c r="T86" s="103"/>
      <c r="U86" s="103" t="s">
        <v>54</v>
      </c>
      <c r="V86" s="103" t="s">
        <v>53</v>
      </c>
      <c r="W86" s="103" t="s">
        <v>53</v>
      </c>
      <c r="X86" s="103" t="s">
        <v>53</v>
      </c>
      <c r="Y86" s="103" t="s">
        <v>53</v>
      </c>
      <c r="Z86" s="103" t="s">
        <v>53</v>
      </c>
      <c r="AA86" s="103" t="s">
        <v>54</v>
      </c>
      <c r="AB86" s="103"/>
      <c r="AC86" s="103" t="s">
        <v>53</v>
      </c>
      <c r="AD86" s="54" t="s">
        <v>53</v>
      </c>
      <c r="AE86" s="54" t="s">
        <v>53</v>
      </c>
      <c r="AF86" s="54" t="s">
        <v>54</v>
      </c>
      <c r="AG86" s="54"/>
    </row>
    <row r="87" spans="1:33" ht="15" x14ac:dyDescent="0.25">
      <c r="A87" s="92" t="s">
        <v>41</v>
      </c>
      <c r="B87" s="92" t="s">
        <v>88</v>
      </c>
      <c r="C87" s="92" t="s">
        <v>1982</v>
      </c>
      <c r="D87" s="92" t="s">
        <v>476</v>
      </c>
      <c r="E87" s="92" t="s">
        <v>644</v>
      </c>
      <c r="F87" s="92" t="s">
        <v>33</v>
      </c>
      <c r="G87" s="92">
        <f>SUM(COUNTIFS(H87:AC87,{"Föreläggande";"Föreläggande vid vite";"Anmärkning";"Avstående från ingripande"},$H$9:$AC$9,"&lt;&gt;*KF*"))</f>
        <v>2</v>
      </c>
      <c r="H87" s="103" t="s">
        <v>54</v>
      </c>
      <c r="I87" s="103" t="s">
        <v>53</v>
      </c>
      <c r="J87" s="103" t="s">
        <v>53</v>
      </c>
      <c r="K87" s="103" t="s">
        <v>53</v>
      </c>
      <c r="L87" s="103" t="s">
        <v>54</v>
      </c>
      <c r="M87" s="103" t="s">
        <v>53</v>
      </c>
      <c r="N87" s="103" t="s">
        <v>53</v>
      </c>
      <c r="O87" s="103" t="s">
        <v>53</v>
      </c>
      <c r="P87" s="103" t="s">
        <v>53</v>
      </c>
      <c r="Q87" s="103" t="s">
        <v>53</v>
      </c>
      <c r="R87" s="103"/>
      <c r="S87" s="103"/>
      <c r="T87" s="103"/>
      <c r="U87" s="103" t="s">
        <v>54</v>
      </c>
      <c r="V87" s="103" t="s">
        <v>53</v>
      </c>
      <c r="W87" s="103" t="s">
        <v>54</v>
      </c>
      <c r="X87" s="103" t="s">
        <v>54</v>
      </c>
      <c r="Y87" s="103" t="s">
        <v>54</v>
      </c>
      <c r="Z87" s="103" t="s">
        <v>53</v>
      </c>
      <c r="AA87" s="103" t="s">
        <v>53</v>
      </c>
      <c r="AB87" s="103"/>
      <c r="AC87" s="103" t="s">
        <v>53</v>
      </c>
      <c r="AD87" s="53" t="s">
        <v>54</v>
      </c>
      <c r="AE87" s="53" t="s">
        <v>53</v>
      </c>
      <c r="AF87" s="53" t="s">
        <v>53</v>
      </c>
      <c r="AG87" s="53"/>
    </row>
    <row r="88" spans="1:33" ht="15" x14ac:dyDescent="0.25">
      <c r="A88" s="92" t="s">
        <v>51</v>
      </c>
      <c r="B88" s="92" t="s">
        <v>432</v>
      </c>
      <c r="C88" s="92" t="s">
        <v>1983</v>
      </c>
      <c r="D88" s="92" t="s">
        <v>470</v>
      </c>
      <c r="E88" s="92" t="s">
        <v>645</v>
      </c>
      <c r="F88" s="92" t="s">
        <v>33</v>
      </c>
      <c r="G88" s="92">
        <f>SUM(COUNTIFS(H88:AC88,{"Föreläggande";"Föreläggande vid vite";"Anmärkning";"Avstående från ingripande"},$H$9:$AC$9,"&lt;&gt;*KF*"))</f>
        <v>2</v>
      </c>
      <c r="H88" s="103" t="s">
        <v>54</v>
      </c>
      <c r="I88" s="103" t="s">
        <v>53</v>
      </c>
      <c r="J88" s="103" t="s">
        <v>53</v>
      </c>
      <c r="K88" s="103" t="s">
        <v>53</v>
      </c>
      <c r="L88" s="103" t="s">
        <v>53</v>
      </c>
      <c r="M88" s="103" t="s">
        <v>53</v>
      </c>
      <c r="N88" s="103" t="s">
        <v>53</v>
      </c>
      <c r="O88" s="103" t="s">
        <v>53</v>
      </c>
      <c r="P88" s="103" t="s">
        <v>54</v>
      </c>
      <c r="Q88" s="103" t="s">
        <v>53</v>
      </c>
      <c r="R88" s="103"/>
      <c r="S88" s="103"/>
      <c r="T88" s="103"/>
      <c r="U88" s="103" t="s">
        <v>54</v>
      </c>
      <c r="V88" s="103" t="s">
        <v>53</v>
      </c>
      <c r="W88" s="103" t="s">
        <v>54</v>
      </c>
      <c r="X88" s="103" t="s">
        <v>54</v>
      </c>
      <c r="Y88" s="103" t="s">
        <v>54</v>
      </c>
      <c r="Z88" s="103" t="s">
        <v>53</v>
      </c>
      <c r="AA88" s="103" t="s">
        <v>53</v>
      </c>
      <c r="AB88" s="103"/>
      <c r="AC88" s="103" t="s">
        <v>53</v>
      </c>
      <c r="AD88" s="54" t="s">
        <v>54</v>
      </c>
      <c r="AE88" s="54" t="s">
        <v>53</v>
      </c>
      <c r="AF88" s="54" t="s">
        <v>53</v>
      </c>
      <c r="AG88" s="54"/>
    </row>
    <row r="89" spans="1:33" ht="15" x14ac:dyDescent="0.25">
      <c r="A89" s="92" t="s">
        <v>51</v>
      </c>
      <c r="B89" s="92" t="s">
        <v>662</v>
      </c>
      <c r="C89" s="92" t="s">
        <v>1984</v>
      </c>
      <c r="D89" s="92" t="s">
        <v>662</v>
      </c>
      <c r="E89" s="92" t="s">
        <v>663</v>
      </c>
      <c r="F89" s="92" t="s">
        <v>33</v>
      </c>
      <c r="G89" s="92">
        <f>SUM(COUNTIFS(H89:AC89,{"Föreläggande";"Föreläggande vid vite";"Anmärkning";"Avstående från ingripande"},$H$9:$AC$9,"&lt;&gt;*KF*"))</f>
        <v>1</v>
      </c>
      <c r="H89" s="103" t="s">
        <v>53</v>
      </c>
      <c r="I89" s="103" t="s">
        <v>53</v>
      </c>
      <c r="J89" s="103" t="s">
        <v>53</v>
      </c>
      <c r="K89" s="103" t="s">
        <v>53</v>
      </c>
      <c r="L89" s="103" t="s">
        <v>53</v>
      </c>
      <c r="M89" s="103" t="s">
        <v>53</v>
      </c>
      <c r="N89" s="103" t="s">
        <v>53</v>
      </c>
      <c r="O89" s="103" t="s">
        <v>53</v>
      </c>
      <c r="P89" s="103" t="s">
        <v>53</v>
      </c>
      <c r="Q89" s="103" t="s">
        <v>53</v>
      </c>
      <c r="R89" s="103"/>
      <c r="S89" s="103"/>
      <c r="T89" s="103"/>
      <c r="U89" s="103" t="s">
        <v>54</v>
      </c>
      <c r="V89" s="103" t="s">
        <v>53</v>
      </c>
      <c r="W89" s="103" t="s">
        <v>53</v>
      </c>
      <c r="X89" s="103" t="s">
        <v>54</v>
      </c>
      <c r="Y89" s="103" t="s">
        <v>54</v>
      </c>
      <c r="Z89" s="103" t="s">
        <v>53</v>
      </c>
      <c r="AA89" s="103" t="s">
        <v>53</v>
      </c>
      <c r="AB89" s="103"/>
      <c r="AC89" s="103" t="s">
        <v>53</v>
      </c>
      <c r="AD89" s="53" t="s">
        <v>54</v>
      </c>
      <c r="AE89" s="53" t="s">
        <v>53</v>
      </c>
      <c r="AF89" s="53" t="s">
        <v>53</v>
      </c>
      <c r="AG89" s="53"/>
    </row>
    <row r="90" spans="1:33" ht="15" x14ac:dyDescent="0.25">
      <c r="A90" s="92" t="s">
        <v>371</v>
      </c>
      <c r="B90" s="92" t="s">
        <v>433</v>
      </c>
      <c r="C90" s="92" t="s">
        <v>1985</v>
      </c>
      <c r="D90" s="92" t="s">
        <v>487</v>
      </c>
      <c r="E90" s="92" t="s">
        <v>664</v>
      </c>
      <c r="F90" s="92" t="s">
        <v>33</v>
      </c>
      <c r="G90" s="92">
        <f>SUM(COUNTIFS(H90:AC90,{"Föreläggande";"Föreläggande vid vite";"Anmärkning";"Avstående från ingripande"},$H$9:$AC$9,"&lt;&gt;*KF*"))</f>
        <v>0</v>
      </c>
      <c r="H90" s="103" t="s">
        <v>53</v>
      </c>
      <c r="I90" s="103" t="s">
        <v>53</v>
      </c>
      <c r="J90" s="103" t="s">
        <v>53</v>
      </c>
      <c r="K90" s="103" t="s">
        <v>53</v>
      </c>
      <c r="L90" s="103" t="s">
        <v>53</v>
      </c>
      <c r="M90" s="103" t="s">
        <v>53</v>
      </c>
      <c r="N90" s="103" t="s">
        <v>53</v>
      </c>
      <c r="O90" s="103" t="s">
        <v>53</v>
      </c>
      <c r="P90" s="103" t="s">
        <v>53</v>
      </c>
      <c r="Q90" s="103" t="s">
        <v>53</v>
      </c>
      <c r="R90" s="103"/>
      <c r="S90" s="103"/>
      <c r="T90" s="103"/>
      <c r="U90" s="103" t="s">
        <v>53</v>
      </c>
      <c r="V90" s="103" t="s">
        <v>53</v>
      </c>
      <c r="W90" s="103" t="s">
        <v>53</v>
      </c>
      <c r="X90" s="103" t="s">
        <v>53</v>
      </c>
      <c r="Y90" s="103" t="s">
        <v>53</v>
      </c>
      <c r="Z90" s="103" t="s">
        <v>53</v>
      </c>
      <c r="AA90" s="103" t="s">
        <v>53</v>
      </c>
      <c r="AB90" s="103"/>
      <c r="AC90" s="103" t="s">
        <v>53</v>
      </c>
      <c r="AD90" s="54" t="s">
        <v>53</v>
      </c>
      <c r="AE90" s="54" t="s">
        <v>53</v>
      </c>
      <c r="AF90" s="54" t="s">
        <v>53</v>
      </c>
      <c r="AG90" s="54"/>
    </row>
    <row r="91" spans="1:33" ht="15" x14ac:dyDescent="0.25">
      <c r="A91" s="92" t="s">
        <v>50</v>
      </c>
      <c r="B91" s="92" t="s">
        <v>436</v>
      </c>
      <c r="C91" s="92" t="s">
        <v>1986</v>
      </c>
      <c r="D91" s="92" t="s">
        <v>436</v>
      </c>
      <c r="E91" s="92" t="s">
        <v>667</v>
      </c>
      <c r="F91" s="92" t="s">
        <v>33</v>
      </c>
      <c r="G91" s="92">
        <f>SUM(COUNTIFS(H91:AC91,{"Föreläggande";"Föreläggande vid vite";"Anmärkning";"Avstående från ingripande"},$H$9:$AC$9,"&lt;&gt;*KF*"))</f>
        <v>2</v>
      </c>
      <c r="H91" s="103" t="s">
        <v>54</v>
      </c>
      <c r="I91" s="103" t="s">
        <v>53</v>
      </c>
      <c r="J91" s="103" t="s">
        <v>54</v>
      </c>
      <c r="K91" s="103" t="s">
        <v>53</v>
      </c>
      <c r="L91" s="103" t="s">
        <v>53</v>
      </c>
      <c r="M91" s="103" t="s">
        <v>53</v>
      </c>
      <c r="N91" s="103" t="s">
        <v>53</v>
      </c>
      <c r="O91" s="103" t="s">
        <v>53</v>
      </c>
      <c r="P91" s="103" t="s">
        <v>53</v>
      </c>
      <c r="Q91" s="103" t="s">
        <v>53</v>
      </c>
      <c r="R91" s="103"/>
      <c r="S91" s="103"/>
      <c r="T91" s="103"/>
      <c r="U91" s="103" t="s">
        <v>54</v>
      </c>
      <c r="V91" s="103" t="s">
        <v>53</v>
      </c>
      <c r="W91" s="103" t="s">
        <v>53</v>
      </c>
      <c r="X91" s="103" t="s">
        <v>53</v>
      </c>
      <c r="Y91" s="103" t="s">
        <v>54</v>
      </c>
      <c r="Z91" s="103" t="s">
        <v>53</v>
      </c>
      <c r="AA91" s="103" t="s">
        <v>53</v>
      </c>
      <c r="AB91" s="103"/>
      <c r="AC91" s="103" t="s">
        <v>53</v>
      </c>
      <c r="AD91" s="53" t="s">
        <v>54</v>
      </c>
      <c r="AE91" s="53" t="s">
        <v>53</v>
      </c>
      <c r="AF91" s="53" t="s">
        <v>53</v>
      </c>
      <c r="AG91" s="53"/>
    </row>
    <row r="92" spans="1:33" ht="15" x14ac:dyDescent="0.25">
      <c r="A92" s="92" t="s">
        <v>50</v>
      </c>
      <c r="B92" s="92" t="s">
        <v>451</v>
      </c>
      <c r="C92" s="92" t="s">
        <v>1987</v>
      </c>
      <c r="D92" s="92" t="s">
        <v>451</v>
      </c>
      <c r="E92" s="92" t="s">
        <v>665</v>
      </c>
      <c r="F92" s="92" t="s">
        <v>33</v>
      </c>
      <c r="G92" s="92">
        <f>SUM(COUNTIFS(H92:AC92,{"Föreläggande";"Föreläggande vid vite";"Anmärkning";"Avstående från ingripande"},$H$9:$AC$9,"&lt;&gt;*KF*"))</f>
        <v>0</v>
      </c>
      <c r="H92" s="103" t="s">
        <v>53</v>
      </c>
      <c r="I92" s="103" t="s">
        <v>53</v>
      </c>
      <c r="J92" s="103" t="s">
        <v>53</v>
      </c>
      <c r="K92" s="103" t="s">
        <v>53</v>
      </c>
      <c r="L92" s="103" t="s">
        <v>53</v>
      </c>
      <c r="M92" s="103" t="s">
        <v>53</v>
      </c>
      <c r="N92" s="103" t="s">
        <v>53</v>
      </c>
      <c r="O92" s="103" t="s">
        <v>53</v>
      </c>
      <c r="P92" s="103" t="s">
        <v>53</v>
      </c>
      <c r="Q92" s="103" t="s">
        <v>53</v>
      </c>
      <c r="R92" s="103"/>
      <c r="S92" s="103"/>
      <c r="T92" s="103"/>
      <c r="U92" s="103" t="s">
        <v>53</v>
      </c>
      <c r="V92" s="103" t="s">
        <v>53</v>
      </c>
      <c r="W92" s="103" t="s">
        <v>53</v>
      </c>
      <c r="X92" s="103" t="s">
        <v>53</v>
      </c>
      <c r="Y92" s="103" t="s">
        <v>53</v>
      </c>
      <c r="Z92" s="103" t="s">
        <v>53</v>
      </c>
      <c r="AA92" s="103" t="s">
        <v>53</v>
      </c>
      <c r="AB92" s="103"/>
      <c r="AC92" s="103" t="s">
        <v>53</v>
      </c>
      <c r="AD92" s="54" t="s">
        <v>53</v>
      </c>
      <c r="AE92" s="54" t="s">
        <v>53</v>
      </c>
      <c r="AF92" s="54" t="s">
        <v>53</v>
      </c>
      <c r="AG92" s="54"/>
    </row>
    <row r="93" spans="1:33" ht="15" x14ac:dyDescent="0.25">
      <c r="A93" s="92" t="s">
        <v>50</v>
      </c>
      <c r="B93" s="92" t="s">
        <v>435</v>
      </c>
      <c r="C93" s="92" t="s">
        <v>1988</v>
      </c>
      <c r="D93" s="92" t="s">
        <v>435</v>
      </c>
      <c r="E93" s="92" t="s">
        <v>666</v>
      </c>
      <c r="F93" s="92" t="s">
        <v>33</v>
      </c>
      <c r="G93" s="92">
        <f>SUM(COUNTIFS(H93:AC93,{"Föreläggande";"Föreläggande vid vite";"Anmärkning";"Avstående från ingripande"},$H$9:$AC$9,"&lt;&gt;*KF*"))</f>
        <v>0</v>
      </c>
      <c r="H93" s="103" t="s">
        <v>53</v>
      </c>
      <c r="I93" s="103" t="s">
        <v>53</v>
      </c>
      <c r="J93" s="103" t="s">
        <v>53</v>
      </c>
      <c r="K93" s="103" t="s">
        <v>53</v>
      </c>
      <c r="L93" s="103" t="s">
        <v>53</v>
      </c>
      <c r="M93" s="103" t="s">
        <v>53</v>
      </c>
      <c r="N93" s="103" t="s">
        <v>53</v>
      </c>
      <c r="O93" s="103" t="s">
        <v>53</v>
      </c>
      <c r="P93" s="103" t="s">
        <v>53</v>
      </c>
      <c r="Q93" s="103" t="s">
        <v>53</v>
      </c>
      <c r="R93" s="103"/>
      <c r="S93" s="103"/>
      <c r="T93" s="103"/>
      <c r="U93" s="103" t="s">
        <v>53</v>
      </c>
      <c r="V93" s="103" t="s">
        <v>53</v>
      </c>
      <c r="W93" s="103" t="s">
        <v>53</v>
      </c>
      <c r="X93" s="103" t="s">
        <v>53</v>
      </c>
      <c r="Y93" s="103" t="s">
        <v>53</v>
      </c>
      <c r="Z93" s="103" t="s">
        <v>53</v>
      </c>
      <c r="AA93" s="103" t="s">
        <v>53</v>
      </c>
      <c r="AB93" s="103"/>
      <c r="AC93" s="103" t="s">
        <v>53</v>
      </c>
      <c r="AD93" s="53" t="s">
        <v>53</v>
      </c>
      <c r="AE93" s="53" t="s">
        <v>53</v>
      </c>
      <c r="AF93" s="53" t="s">
        <v>53</v>
      </c>
      <c r="AG93" s="53"/>
    </row>
    <row r="94" spans="1:33" ht="15" x14ac:dyDescent="0.25">
      <c r="A94" s="92" t="s">
        <v>43</v>
      </c>
      <c r="B94" s="92" t="s">
        <v>479</v>
      </c>
      <c r="C94" s="92" t="s">
        <v>1989</v>
      </c>
      <c r="D94" s="92" t="s">
        <v>479</v>
      </c>
      <c r="E94" s="92" t="s">
        <v>670</v>
      </c>
      <c r="F94" s="92" t="s">
        <v>33</v>
      </c>
      <c r="G94" s="92">
        <f>SUM(COUNTIFS(H94:AC94,{"Föreläggande";"Föreläggande vid vite";"Anmärkning";"Avstående från ingripande"},$H$9:$AC$9,"&lt;&gt;*KF*"))</f>
        <v>0</v>
      </c>
      <c r="H94" s="103" t="s">
        <v>53</v>
      </c>
      <c r="I94" s="103" t="s">
        <v>53</v>
      </c>
      <c r="J94" s="103" t="s">
        <v>53</v>
      </c>
      <c r="K94" s="103" t="s">
        <v>53</v>
      </c>
      <c r="L94" s="103" t="s">
        <v>53</v>
      </c>
      <c r="M94" s="103" t="s">
        <v>53</v>
      </c>
      <c r="N94" s="103" t="s">
        <v>53</v>
      </c>
      <c r="O94" s="103" t="s">
        <v>53</v>
      </c>
      <c r="P94" s="103" t="s">
        <v>53</v>
      </c>
      <c r="Q94" s="103" t="s">
        <v>53</v>
      </c>
      <c r="R94" s="103"/>
      <c r="S94" s="103"/>
      <c r="T94" s="103"/>
      <c r="U94" s="103" t="s">
        <v>53</v>
      </c>
      <c r="V94" s="103" t="s">
        <v>53</v>
      </c>
      <c r="W94" s="103" t="s">
        <v>53</v>
      </c>
      <c r="X94" s="103" t="s">
        <v>53</v>
      </c>
      <c r="Y94" s="103" t="s">
        <v>53</v>
      </c>
      <c r="Z94" s="103" t="s">
        <v>53</v>
      </c>
      <c r="AA94" s="103" t="s">
        <v>53</v>
      </c>
      <c r="AB94" s="103"/>
      <c r="AC94" s="103" t="s">
        <v>53</v>
      </c>
      <c r="AD94" s="54" t="s">
        <v>53</v>
      </c>
      <c r="AE94" s="54" t="s">
        <v>53</v>
      </c>
      <c r="AF94" s="54" t="s">
        <v>53</v>
      </c>
      <c r="AG94" s="54"/>
    </row>
    <row r="95" spans="1:33" ht="15" x14ac:dyDescent="0.25">
      <c r="A95" s="92" t="s">
        <v>43</v>
      </c>
      <c r="B95" s="92" t="s">
        <v>438</v>
      </c>
      <c r="C95" s="92" t="s">
        <v>1990</v>
      </c>
      <c r="D95" s="92" t="s">
        <v>671</v>
      </c>
      <c r="E95" s="92" t="s">
        <v>672</v>
      </c>
      <c r="F95" s="92" t="s">
        <v>33</v>
      </c>
      <c r="G95" s="92">
        <f>SUM(COUNTIFS(H95:AC95,{"Föreläggande";"Föreläggande vid vite";"Anmärkning";"Avstående från ingripande"},$H$9:$AC$9,"&lt;&gt;*KF*"))</f>
        <v>2</v>
      </c>
      <c r="H95" s="103" t="s">
        <v>54</v>
      </c>
      <c r="I95" s="103" t="s">
        <v>53</v>
      </c>
      <c r="J95" s="103" t="s">
        <v>53</v>
      </c>
      <c r="K95" s="103" t="s">
        <v>53</v>
      </c>
      <c r="L95" s="103" t="s">
        <v>54</v>
      </c>
      <c r="M95" s="103" t="s">
        <v>53</v>
      </c>
      <c r="N95" s="103" t="s">
        <v>53</v>
      </c>
      <c r="O95" s="103" t="s">
        <v>53</v>
      </c>
      <c r="P95" s="103" t="s">
        <v>53</v>
      </c>
      <c r="Q95" s="103" t="s">
        <v>53</v>
      </c>
      <c r="R95" s="103" t="s">
        <v>53</v>
      </c>
      <c r="S95" s="103" t="s">
        <v>53</v>
      </c>
      <c r="T95" s="103" t="s">
        <v>53</v>
      </c>
      <c r="U95" s="103" t="s">
        <v>54</v>
      </c>
      <c r="V95" s="103" t="s">
        <v>53</v>
      </c>
      <c r="W95" s="103" t="s">
        <v>53</v>
      </c>
      <c r="X95" s="103" t="s">
        <v>53</v>
      </c>
      <c r="Y95" s="103" t="s">
        <v>53</v>
      </c>
      <c r="Z95" s="103" t="s">
        <v>53</v>
      </c>
      <c r="AA95" s="103" t="s">
        <v>54</v>
      </c>
      <c r="AB95" s="103" t="s">
        <v>53</v>
      </c>
      <c r="AC95" s="103" t="s">
        <v>53</v>
      </c>
      <c r="AD95" s="53" t="s">
        <v>53</v>
      </c>
      <c r="AE95" s="53" t="s">
        <v>53</v>
      </c>
      <c r="AF95" s="53" t="s">
        <v>54</v>
      </c>
      <c r="AG95" s="53" t="s">
        <v>53</v>
      </c>
    </row>
    <row r="96" spans="1:33" ht="15" x14ac:dyDescent="0.25">
      <c r="A96" s="92" t="s">
        <v>48</v>
      </c>
      <c r="B96" s="92" t="s">
        <v>449</v>
      </c>
      <c r="C96" s="92" t="s">
        <v>1991</v>
      </c>
      <c r="D96" s="92" t="s">
        <v>449</v>
      </c>
      <c r="E96" s="92" t="s">
        <v>673</v>
      </c>
      <c r="F96" s="92" t="s">
        <v>33</v>
      </c>
      <c r="G96" s="92">
        <f>SUM(COUNTIFS(H96:AC96,{"Föreläggande";"Föreläggande vid vite";"Anmärkning";"Avstående från ingripande"},$H$9:$AC$9,"&lt;&gt;*KF*"))</f>
        <v>0</v>
      </c>
      <c r="H96" s="103" t="s">
        <v>53</v>
      </c>
      <c r="I96" s="103" t="s">
        <v>53</v>
      </c>
      <c r="J96" s="103" t="s">
        <v>53</v>
      </c>
      <c r="K96" s="103" t="s">
        <v>53</v>
      </c>
      <c r="L96" s="103" t="s">
        <v>53</v>
      </c>
      <c r="M96" s="103" t="s">
        <v>53</v>
      </c>
      <c r="N96" s="103" t="s">
        <v>53</v>
      </c>
      <c r="O96" s="103" t="s">
        <v>53</v>
      </c>
      <c r="P96" s="103" t="s">
        <v>53</v>
      </c>
      <c r="Q96" s="103" t="s">
        <v>53</v>
      </c>
      <c r="R96" s="103" t="s">
        <v>53</v>
      </c>
      <c r="S96" s="103" t="s">
        <v>53</v>
      </c>
      <c r="T96" s="103" t="s">
        <v>53</v>
      </c>
      <c r="U96" s="103" t="s">
        <v>53</v>
      </c>
      <c r="V96" s="103" t="s">
        <v>53</v>
      </c>
      <c r="W96" s="103" t="s">
        <v>53</v>
      </c>
      <c r="X96" s="103" t="s">
        <v>53</v>
      </c>
      <c r="Y96" s="103" t="s">
        <v>53</v>
      </c>
      <c r="Z96" s="103" t="s">
        <v>53</v>
      </c>
      <c r="AA96" s="103" t="s">
        <v>53</v>
      </c>
      <c r="AB96" s="103" t="s">
        <v>53</v>
      </c>
      <c r="AC96" s="103" t="s">
        <v>53</v>
      </c>
      <c r="AD96" s="54" t="s">
        <v>53</v>
      </c>
      <c r="AE96" s="54" t="s">
        <v>53</v>
      </c>
      <c r="AF96" s="54" t="s">
        <v>53</v>
      </c>
      <c r="AG96" s="54" t="s">
        <v>53</v>
      </c>
    </row>
    <row r="97" spans="1:33" ht="15" x14ac:dyDescent="0.25">
      <c r="A97" s="92" t="s">
        <v>39</v>
      </c>
      <c r="B97" s="92" t="s">
        <v>456</v>
      </c>
      <c r="C97" s="92" t="s">
        <v>1992</v>
      </c>
      <c r="D97" s="92" t="s">
        <v>456</v>
      </c>
      <c r="E97" s="92" t="s">
        <v>674</v>
      </c>
      <c r="F97" s="92" t="s">
        <v>33</v>
      </c>
      <c r="G97" s="92">
        <f>SUM(COUNTIFS(H97:AC97,{"Föreläggande";"Föreläggande vid vite";"Anmärkning";"Avstående från ingripande"},$H$9:$AC$9,"&lt;&gt;*KF*"))</f>
        <v>0</v>
      </c>
      <c r="H97" s="103" t="s">
        <v>53</v>
      </c>
      <c r="I97" s="103" t="s">
        <v>53</v>
      </c>
      <c r="J97" s="103" t="s">
        <v>53</v>
      </c>
      <c r="K97" s="103" t="s">
        <v>53</v>
      </c>
      <c r="L97" s="103" t="s">
        <v>53</v>
      </c>
      <c r="M97" s="103" t="s">
        <v>53</v>
      </c>
      <c r="N97" s="103" t="s">
        <v>53</v>
      </c>
      <c r="O97" s="103" t="s">
        <v>53</v>
      </c>
      <c r="P97" s="103" t="s">
        <v>53</v>
      </c>
      <c r="Q97" s="103" t="s">
        <v>53</v>
      </c>
      <c r="R97" s="103" t="s">
        <v>53</v>
      </c>
      <c r="S97" s="103" t="s">
        <v>53</v>
      </c>
      <c r="T97" s="103" t="s">
        <v>53</v>
      </c>
      <c r="U97" s="103" t="s">
        <v>53</v>
      </c>
      <c r="V97" s="103" t="s">
        <v>53</v>
      </c>
      <c r="W97" s="103" t="s">
        <v>53</v>
      </c>
      <c r="X97" s="103" t="s">
        <v>53</v>
      </c>
      <c r="Y97" s="103" t="s">
        <v>53</v>
      </c>
      <c r="Z97" s="103" t="s">
        <v>53</v>
      </c>
      <c r="AA97" s="103" t="s">
        <v>53</v>
      </c>
      <c r="AB97" s="103" t="s">
        <v>53</v>
      </c>
      <c r="AC97" s="103" t="s">
        <v>53</v>
      </c>
      <c r="AD97" s="53" t="s">
        <v>53</v>
      </c>
      <c r="AE97" s="53" t="s">
        <v>53</v>
      </c>
      <c r="AF97" s="53" t="s">
        <v>53</v>
      </c>
      <c r="AG97" s="53" t="s">
        <v>53</v>
      </c>
    </row>
    <row r="98" spans="1:33" ht="15" x14ac:dyDescent="0.25">
      <c r="A98" s="92" t="s">
        <v>50</v>
      </c>
      <c r="B98" s="92" t="s">
        <v>440</v>
      </c>
      <c r="C98" s="92" t="s">
        <v>1993</v>
      </c>
      <c r="D98" s="92" t="s">
        <v>675</v>
      </c>
      <c r="E98" s="92" t="s">
        <v>676</v>
      </c>
      <c r="F98" s="92" t="s">
        <v>33</v>
      </c>
      <c r="G98" s="92">
        <f>SUM(COUNTIFS(H98:AC98,{"Föreläggande";"Föreläggande vid vite";"Anmärkning";"Avstående från ingripande"},$H$9:$AC$9,"&lt;&gt;*KF*"))</f>
        <v>0</v>
      </c>
      <c r="H98" s="103" t="s">
        <v>53</v>
      </c>
      <c r="I98" s="103" t="s">
        <v>53</v>
      </c>
      <c r="J98" s="103" t="s">
        <v>53</v>
      </c>
      <c r="K98" s="103" t="s">
        <v>53</v>
      </c>
      <c r="L98" s="103" t="s">
        <v>53</v>
      </c>
      <c r="M98" s="103" t="s">
        <v>53</v>
      </c>
      <c r="N98" s="103" t="s">
        <v>53</v>
      </c>
      <c r="O98" s="103" t="s">
        <v>53</v>
      </c>
      <c r="P98" s="103" t="s">
        <v>53</v>
      </c>
      <c r="Q98" s="103" t="s">
        <v>53</v>
      </c>
      <c r="R98" s="103" t="s">
        <v>53</v>
      </c>
      <c r="S98" s="103" t="s">
        <v>53</v>
      </c>
      <c r="T98" s="103" t="s">
        <v>53</v>
      </c>
      <c r="U98" s="103" t="s">
        <v>53</v>
      </c>
      <c r="V98" s="103" t="s">
        <v>53</v>
      </c>
      <c r="W98" s="103" t="s">
        <v>53</v>
      </c>
      <c r="X98" s="103" t="s">
        <v>53</v>
      </c>
      <c r="Y98" s="103" t="s">
        <v>53</v>
      </c>
      <c r="Z98" s="103" t="s">
        <v>53</v>
      </c>
      <c r="AA98" s="103" t="s">
        <v>53</v>
      </c>
      <c r="AB98" s="103" t="s">
        <v>53</v>
      </c>
      <c r="AC98" s="103" t="s">
        <v>53</v>
      </c>
      <c r="AD98" s="54" t="s">
        <v>53</v>
      </c>
      <c r="AE98" s="54" t="s">
        <v>53</v>
      </c>
      <c r="AF98" s="54" t="s">
        <v>53</v>
      </c>
      <c r="AG98" s="54" t="s">
        <v>53</v>
      </c>
    </row>
    <row r="99" spans="1:33" ht="15" x14ac:dyDescent="0.25">
      <c r="A99" s="92" t="s">
        <v>43</v>
      </c>
      <c r="B99" s="92" t="s">
        <v>84</v>
      </c>
      <c r="C99" s="92" t="s">
        <v>1994</v>
      </c>
      <c r="D99" s="92" t="s">
        <v>495</v>
      </c>
      <c r="E99" s="92" t="s">
        <v>679</v>
      </c>
      <c r="F99" s="92" t="s">
        <v>33</v>
      </c>
      <c r="G99" s="92">
        <f>SUM(COUNTIFS(H99:AC99,{"Föreläggande";"Föreläggande vid vite";"Anmärkning";"Avstående från ingripande"},$H$9:$AC$9,"&lt;&gt;*KF*"))</f>
        <v>0</v>
      </c>
      <c r="H99" s="103" t="s">
        <v>53</v>
      </c>
      <c r="I99" s="103" t="s">
        <v>53</v>
      </c>
      <c r="J99" s="103" t="s">
        <v>53</v>
      </c>
      <c r="K99" s="103" t="s">
        <v>53</v>
      </c>
      <c r="L99" s="103" t="s">
        <v>53</v>
      </c>
      <c r="M99" s="103" t="s">
        <v>53</v>
      </c>
      <c r="N99" s="103" t="s">
        <v>53</v>
      </c>
      <c r="O99" s="103" t="s">
        <v>53</v>
      </c>
      <c r="P99" s="103" t="s">
        <v>53</v>
      </c>
      <c r="Q99" s="103" t="s">
        <v>53</v>
      </c>
      <c r="R99" s="103" t="s">
        <v>53</v>
      </c>
      <c r="S99" s="103" t="s">
        <v>53</v>
      </c>
      <c r="T99" s="103" t="s">
        <v>53</v>
      </c>
      <c r="U99" s="103" t="s">
        <v>53</v>
      </c>
      <c r="V99" s="103" t="s">
        <v>53</v>
      </c>
      <c r="W99" s="103" t="s">
        <v>53</v>
      </c>
      <c r="X99" s="103" t="s">
        <v>53</v>
      </c>
      <c r="Y99" s="103" t="s">
        <v>53</v>
      </c>
      <c r="Z99" s="103" t="s">
        <v>53</v>
      </c>
      <c r="AA99" s="103" t="s">
        <v>53</v>
      </c>
      <c r="AB99" s="103" t="s">
        <v>53</v>
      </c>
      <c r="AC99" s="103" t="s">
        <v>53</v>
      </c>
      <c r="AD99" s="53" t="s">
        <v>53</v>
      </c>
      <c r="AE99" s="53" t="s">
        <v>53</v>
      </c>
      <c r="AF99" s="53" t="s">
        <v>53</v>
      </c>
      <c r="AG99" s="53" t="s">
        <v>53</v>
      </c>
    </row>
    <row r="100" spans="1:33" ht="15" x14ac:dyDescent="0.25">
      <c r="A100" s="92" t="s">
        <v>40</v>
      </c>
      <c r="B100" s="92" t="s">
        <v>441</v>
      </c>
      <c r="C100" s="92" t="s">
        <v>1995</v>
      </c>
      <c r="D100" s="92" t="s">
        <v>496</v>
      </c>
      <c r="E100" s="92" t="s">
        <v>680</v>
      </c>
      <c r="F100" s="92" t="s">
        <v>33</v>
      </c>
      <c r="G100" s="92">
        <f>SUM(COUNTIFS(H100:AC100,{"Föreläggande";"Föreläggande vid vite";"Anmärkning";"Avstående från ingripande"},$H$9:$AC$9,"&lt;&gt;*KF*"))</f>
        <v>1</v>
      </c>
      <c r="H100" s="103" t="s">
        <v>53</v>
      </c>
      <c r="I100" s="103" t="s">
        <v>53</v>
      </c>
      <c r="J100" s="103" t="s">
        <v>53</v>
      </c>
      <c r="K100" s="103" t="s">
        <v>53</v>
      </c>
      <c r="L100" s="103" t="s">
        <v>53</v>
      </c>
      <c r="M100" s="103" t="s">
        <v>53</v>
      </c>
      <c r="N100" s="103" t="s">
        <v>53</v>
      </c>
      <c r="O100" s="103" t="s">
        <v>53</v>
      </c>
      <c r="P100" s="103" t="s">
        <v>53</v>
      </c>
      <c r="Q100" s="103" t="s">
        <v>53</v>
      </c>
      <c r="R100" s="103" t="s">
        <v>53</v>
      </c>
      <c r="S100" s="103" t="s">
        <v>53</v>
      </c>
      <c r="T100" s="103" t="s">
        <v>53</v>
      </c>
      <c r="U100" s="103" t="s">
        <v>54</v>
      </c>
      <c r="V100" s="103" t="s">
        <v>53</v>
      </c>
      <c r="W100" s="103" t="s">
        <v>54</v>
      </c>
      <c r="X100" s="103" t="s">
        <v>54</v>
      </c>
      <c r="Y100" s="103" t="s">
        <v>54</v>
      </c>
      <c r="Z100" s="103" t="s">
        <v>53</v>
      </c>
      <c r="AA100" s="103" t="s">
        <v>53</v>
      </c>
      <c r="AB100" s="103" t="s">
        <v>53</v>
      </c>
      <c r="AC100" s="103" t="s">
        <v>53</v>
      </c>
      <c r="AD100" s="54" t="s">
        <v>54</v>
      </c>
      <c r="AE100" s="54" t="s">
        <v>53</v>
      </c>
      <c r="AF100" s="54" t="s">
        <v>53</v>
      </c>
      <c r="AG100" s="54" t="s">
        <v>53</v>
      </c>
    </row>
    <row r="101" spans="1:33" ht="15" x14ac:dyDescent="0.25">
      <c r="A101" s="92" t="s">
        <v>44</v>
      </c>
      <c r="B101" s="92" t="s">
        <v>1235</v>
      </c>
      <c r="C101" s="92" t="s">
        <v>1996</v>
      </c>
      <c r="D101" s="92" t="s">
        <v>1235</v>
      </c>
      <c r="E101" s="92" t="s">
        <v>1237</v>
      </c>
      <c r="F101" s="92" t="s">
        <v>33</v>
      </c>
      <c r="G101" s="92">
        <f>SUM(COUNTIFS(H101:AC101,{"Föreläggande";"Föreläggande vid vite";"Anmärkning";"Avstående från ingripande"},$H$9:$AC$9,"&lt;&gt;*KF*"))</f>
        <v>0</v>
      </c>
      <c r="H101" s="103" t="s">
        <v>53</v>
      </c>
      <c r="I101" s="103" t="s">
        <v>53</v>
      </c>
      <c r="J101" s="103" t="s">
        <v>53</v>
      </c>
      <c r="K101" s="103" t="s">
        <v>53</v>
      </c>
      <c r="L101" s="103" t="s">
        <v>53</v>
      </c>
      <c r="M101" s="103" t="s">
        <v>53</v>
      </c>
      <c r="N101" s="103" t="s">
        <v>53</v>
      </c>
      <c r="O101" s="103" t="s">
        <v>53</v>
      </c>
      <c r="P101" s="103" t="s">
        <v>53</v>
      </c>
      <c r="Q101" s="103" t="s">
        <v>53</v>
      </c>
      <c r="R101" s="103" t="s">
        <v>53</v>
      </c>
      <c r="S101" s="103" t="s">
        <v>53</v>
      </c>
      <c r="T101" s="103" t="s">
        <v>53</v>
      </c>
      <c r="U101" s="103" t="s">
        <v>53</v>
      </c>
      <c r="V101" s="103" t="s">
        <v>53</v>
      </c>
      <c r="W101" s="103" t="s">
        <v>53</v>
      </c>
      <c r="X101" s="103" t="s">
        <v>53</v>
      </c>
      <c r="Y101" s="103" t="s">
        <v>53</v>
      </c>
      <c r="Z101" s="103" t="s">
        <v>53</v>
      </c>
      <c r="AA101" s="103" t="s">
        <v>53</v>
      </c>
      <c r="AB101" s="103" t="s">
        <v>53</v>
      </c>
      <c r="AC101" s="103" t="s">
        <v>53</v>
      </c>
      <c r="AD101" s="53" t="s">
        <v>53</v>
      </c>
      <c r="AE101" s="53" t="s">
        <v>53</v>
      </c>
      <c r="AF101" s="53" t="s">
        <v>53</v>
      </c>
      <c r="AG101" s="53" t="s">
        <v>53</v>
      </c>
    </row>
    <row r="102" spans="1:33" ht="15" hidden="1" x14ac:dyDescent="0.25">
      <c r="A102"/>
      <c r="B102"/>
      <c r="C102"/>
      <c r="D102"/>
      <c r="E102"/>
      <c r="F102"/>
      <c r="G102"/>
      <c r="H102" s="59"/>
      <c r="I102"/>
      <c r="J102"/>
      <c r="K102"/>
      <c r="L102"/>
      <c r="M102"/>
      <c r="N102"/>
      <c r="O102"/>
      <c r="P102"/>
      <c r="Q102"/>
      <c r="R102"/>
      <c r="S102"/>
      <c r="T102"/>
      <c r="U102"/>
      <c r="V102"/>
      <c r="W102"/>
      <c r="X102"/>
      <c r="Y102"/>
      <c r="Z102"/>
      <c r="AA102"/>
      <c r="AB102"/>
      <c r="AC102"/>
    </row>
    <row r="103" spans="1:33" ht="15" hidden="1" x14ac:dyDescent="0.25">
      <c r="A103"/>
      <c r="B103"/>
      <c r="C103"/>
      <c r="D103"/>
      <c r="E103"/>
      <c r="F103"/>
      <c r="G103"/>
      <c r="H103" s="59"/>
      <c r="I103"/>
      <c r="J103"/>
      <c r="K103"/>
      <c r="L103"/>
      <c r="M103"/>
      <c r="N103"/>
      <c r="O103"/>
      <c r="P103"/>
      <c r="Q103"/>
      <c r="R103"/>
      <c r="S103"/>
      <c r="T103"/>
      <c r="U103"/>
      <c r="V103"/>
      <c r="W103"/>
      <c r="X103"/>
      <c r="Y103"/>
      <c r="Z103"/>
      <c r="AA103"/>
      <c r="AB103"/>
      <c r="AC103"/>
    </row>
    <row r="104" spans="1:33" ht="15" hidden="1" x14ac:dyDescent="0.25">
      <c r="A104"/>
      <c r="B104"/>
      <c r="C104"/>
      <c r="D104"/>
      <c r="E104"/>
      <c r="F104"/>
      <c r="G104"/>
      <c r="H104" s="59"/>
      <c r="I104"/>
      <c r="J104"/>
      <c r="K104"/>
      <c r="L104"/>
      <c r="M104"/>
      <c r="N104"/>
      <c r="O104"/>
      <c r="P104"/>
      <c r="Q104"/>
      <c r="R104"/>
      <c r="S104"/>
      <c r="T104"/>
      <c r="U104"/>
      <c r="V104"/>
      <c r="W104"/>
      <c r="X104"/>
      <c r="Y104"/>
      <c r="Z104"/>
      <c r="AA104"/>
      <c r="AB104"/>
      <c r="AC104"/>
    </row>
    <row r="105" spans="1:33" ht="15" hidden="1" x14ac:dyDescent="0.25">
      <c r="A105"/>
      <c r="B105"/>
      <c r="C105"/>
      <c r="D105"/>
      <c r="E105"/>
      <c r="F105"/>
      <c r="G105"/>
      <c r="H105" s="59"/>
      <c r="I105"/>
      <c r="J105"/>
      <c r="K105"/>
      <c r="L105"/>
      <c r="M105"/>
      <c r="N105"/>
      <c r="O105"/>
      <c r="P105"/>
      <c r="Q105"/>
      <c r="R105"/>
      <c r="S105"/>
      <c r="T105"/>
      <c r="U105"/>
      <c r="V105"/>
      <c r="W105"/>
      <c r="X105"/>
      <c r="Y105"/>
      <c r="Z105"/>
      <c r="AA105"/>
      <c r="AB105"/>
      <c r="AC105"/>
    </row>
    <row r="106" spans="1:33" ht="15" hidden="1" x14ac:dyDescent="0.25">
      <c r="A106"/>
      <c r="B106"/>
      <c r="C106"/>
      <c r="D106"/>
      <c r="E106"/>
      <c r="F106"/>
      <c r="G106"/>
      <c r="H106" s="59"/>
      <c r="I106"/>
      <c r="J106"/>
      <c r="K106"/>
      <c r="L106"/>
      <c r="M106"/>
      <c r="N106"/>
      <c r="O106"/>
      <c r="P106"/>
      <c r="Q106"/>
      <c r="R106"/>
      <c r="S106"/>
      <c r="T106"/>
      <c r="U106"/>
      <c r="V106"/>
      <c r="W106"/>
      <c r="X106"/>
      <c r="Y106"/>
      <c r="Z106"/>
      <c r="AA106"/>
      <c r="AB106"/>
      <c r="AC106"/>
    </row>
    <row r="107" spans="1:33" ht="15" hidden="1" x14ac:dyDescent="0.25">
      <c r="A107"/>
      <c r="B107"/>
      <c r="C107"/>
      <c r="D107"/>
      <c r="E107"/>
      <c r="F107"/>
      <c r="G107"/>
      <c r="H107" s="59"/>
      <c r="I107"/>
      <c r="J107"/>
      <c r="K107"/>
      <c r="L107"/>
      <c r="M107"/>
      <c r="N107"/>
      <c r="O107"/>
      <c r="P107"/>
      <c r="Q107"/>
      <c r="R107"/>
      <c r="S107"/>
      <c r="T107"/>
      <c r="U107"/>
      <c r="V107"/>
      <c r="W107"/>
      <c r="X107"/>
      <c r="Y107"/>
      <c r="Z107"/>
      <c r="AA107"/>
      <c r="AB107"/>
      <c r="AC107"/>
    </row>
    <row r="108" spans="1:33" ht="15" hidden="1" x14ac:dyDescent="0.25">
      <c r="A108"/>
      <c r="B108"/>
      <c r="C108"/>
      <c r="D108"/>
      <c r="E108"/>
      <c r="F108"/>
      <c r="G108"/>
      <c r="H108" s="59"/>
      <c r="I108"/>
      <c r="J108"/>
      <c r="K108"/>
      <c r="L108"/>
      <c r="M108"/>
      <c r="N108"/>
      <c r="O108"/>
      <c r="P108"/>
      <c r="Q108"/>
      <c r="R108"/>
      <c r="S108"/>
      <c r="T108"/>
      <c r="U108"/>
      <c r="V108"/>
      <c r="W108"/>
      <c r="X108"/>
      <c r="Y108"/>
      <c r="Z108"/>
      <c r="AA108"/>
      <c r="AB108"/>
      <c r="AC108"/>
    </row>
    <row r="109" spans="1:33" ht="15" hidden="1" x14ac:dyDescent="0.25">
      <c r="A109"/>
      <c r="B109"/>
      <c r="C109"/>
      <c r="D109"/>
      <c r="E109"/>
      <c r="F109"/>
      <c r="G109"/>
      <c r="H109" s="59"/>
      <c r="I109"/>
      <c r="J109"/>
      <c r="K109"/>
      <c r="L109"/>
      <c r="M109"/>
      <c r="N109"/>
      <c r="O109"/>
      <c r="P109"/>
      <c r="Q109"/>
      <c r="R109"/>
      <c r="S109"/>
      <c r="T109"/>
      <c r="U109"/>
      <c r="V109"/>
      <c r="W109"/>
      <c r="X109"/>
      <c r="Y109"/>
      <c r="Z109"/>
      <c r="AA109"/>
      <c r="AB109"/>
      <c r="AC109"/>
    </row>
    <row r="110" spans="1:33" ht="15" hidden="1" x14ac:dyDescent="0.25">
      <c r="A110"/>
      <c r="B110"/>
      <c r="C110"/>
      <c r="D110"/>
      <c r="E110"/>
      <c r="F110"/>
      <c r="G110"/>
      <c r="H110" s="59"/>
      <c r="I110"/>
      <c r="J110"/>
      <c r="K110"/>
      <c r="L110"/>
      <c r="M110"/>
      <c r="N110"/>
      <c r="O110"/>
      <c r="P110"/>
      <c r="Q110"/>
      <c r="R110"/>
      <c r="S110"/>
      <c r="T110"/>
      <c r="U110"/>
      <c r="V110"/>
      <c r="W110"/>
      <c r="X110"/>
      <c r="Y110"/>
      <c r="Z110"/>
      <c r="AA110"/>
      <c r="AB110"/>
      <c r="AC110"/>
    </row>
    <row r="111" spans="1:33" ht="15" hidden="1" x14ac:dyDescent="0.25">
      <c r="A111"/>
      <c r="B111"/>
      <c r="C111"/>
      <c r="D111"/>
      <c r="E111"/>
      <c r="F111"/>
      <c r="G111"/>
      <c r="H111" s="59"/>
      <c r="I111"/>
      <c r="J111"/>
      <c r="K111"/>
      <c r="L111"/>
      <c r="M111"/>
      <c r="N111"/>
      <c r="O111"/>
      <c r="P111"/>
      <c r="Q111"/>
      <c r="R111"/>
      <c r="S111"/>
      <c r="T111"/>
      <c r="U111"/>
      <c r="V111"/>
      <c r="W111"/>
      <c r="X111"/>
      <c r="Y111"/>
      <c r="Z111"/>
      <c r="AA111"/>
      <c r="AB111"/>
      <c r="AC111"/>
    </row>
    <row r="112" spans="1:33" ht="15" hidden="1" x14ac:dyDescent="0.25">
      <c r="A112"/>
      <c r="B112"/>
      <c r="C112"/>
      <c r="D112"/>
      <c r="E112"/>
      <c r="F112"/>
      <c r="G112"/>
      <c r="H112" s="59"/>
      <c r="I112"/>
      <c r="J112"/>
      <c r="K112"/>
      <c r="L112"/>
      <c r="M112"/>
      <c r="N112"/>
      <c r="O112"/>
      <c r="P112"/>
      <c r="Q112"/>
      <c r="R112"/>
      <c r="S112"/>
      <c r="T112"/>
      <c r="U112"/>
      <c r="V112"/>
      <c r="W112"/>
      <c r="X112"/>
      <c r="Y112"/>
      <c r="Z112"/>
      <c r="AA112"/>
      <c r="AB112"/>
      <c r="AC112"/>
    </row>
    <row r="113" spans="1:29" ht="15" hidden="1" x14ac:dyDescent="0.25">
      <c r="A113"/>
      <c r="B113"/>
      <c r="C113"/>
      <c r="D113"/>
      <c r="E113"/>
      <c r="F113"/>
      <c r="G113"/>
      <c r="H113" s="59"/>
      <c r="I113"/>
      <c r="J113"/>
      <c r="K113"/>
      <c r="L113"/>
      <c r="M113"/>
      <c r="N113"/>
      <c r="O113"/>
      <c r="P113"/>
      <c r="Q113"/>
      <c r="R113"/>
      <c r="S113"/>
      <c r="T113"/>
      <c r="U113"/>
      <c r="V113"/>
      <c r="W113"/>
      <c r="X113"/>
      <c r="Y113"/>
      <c r="Z113"/>
      <c r="AA113"/>
      <c r="AB113"/>
      <c r="AC113"/>
    </row>
    <row r="114" spans="1:29" ht="15" hidden="1" x14ac:dyDescent="0.25">
      <c r="A114"/>
      <c r="B114"/>
      <c r="C114"/>
      <c r="D114"/>
      <c r="E114"/>
      <c r="F114"/>
      <c r="G114"/>
      <c r="H114" s="59"/>
      <c r="I114"/>
      <c r="J114"/>
      <c r="K114"/>
      <c r="L114"/>
      <c r="M114"/>
      <c r="N114"/>
      <c r="O114"/>
      <c r="P114"/>
      <c r="Q114"/>
      <c r="R114"/>
      <c r="S114"/>
      <c r="T114"/>
      <c r="U114"/>
      <c r="V114"/>
      <c r="W114"/>
      <c r="X114"/>
      <c r="Y114"/>
      <c r="Z114"/>
      <c r="AA114"/>
      <c r="AB114"/>
      <c r="AC114"/>
    </row>
    <row r="115" spans="1:29" ht="15" hidden="1" x14ac:dyDescent="0.25">
      <c r="A115"/>
      <c r="B115"/>
      <c r="C115"/>
      <c r="D115"/>
      <c r="E115"/>
      <c r="F115"/>
      <c r="G115"/>
      <c r="H115" s="59"/>
      <c r="I115"/>
      <c r="J115"/>
      <c r="K115"/>
      <c r="L115"/>
      <c r="M115"/>
      <c r="N115"/>
      <c r="O115"/>
      <c r="P115"/>
      <c r="Q115"/>
      <c r="R115"/>
      <c r="S115"/>
      <c r="T115"/>
      <c r="U115"/>
      <c r="V115"/>
      <c r="W115"/>
      <c r="X115"/>
      <c r="Y115"/>
      <c r="Z115"/>
      <c r="AA115"/>
      <c r="AB115"/>
      <c r="AC115"/>
    </row>
    <row r="116" spans="1:29" ht="15" hidden="1" x14ac:dyDescent="0.25">
      <c r="A116"/>
      <c r="B116"/>
      <c r="C116"/>
      <c r="D116"/>
      <c r="E116"/>
      <c r="F116"/>
      <c r="G116"/>
      <c r="H116" s="59"/>
      <c r="I116"/>
      <c r="J116"/>
      <c r="K116"/>
      <c r="L116"/>
      <c r="M116"/>
      <c r="N116"/>
      <c r="O116"/>
      <c r="P116"/>
      <c r="Q116"/>
      <c r="R116"/>
      <c r="S116"/>
      <c r="T116"/>
      <c r="U116"/>
      <c r="V116"/>
      <c r="W116"/>
      <c r="X116"/>
      <c r="Y116"/>
      <c r="Z116"/>
      <c r="AA116"/>
      <c r="AB116"/>
      <c r="AC116"/>
    </row>
    <row r="117" spans="1:29" ht="15" hidden="1" x14ac:dyDescent="0.25">
      <c r="A117"/>
      <c r="B117"/>
      <c r="C117"/>
      <c r="D117"/>
      <c r="E117"/>
      <c r="F117"/>
      <c r="G117"/>
      <c r="H117" s="59"/>
      <c r="I117"/>
      <c r="J117"/>
      <c r="K117"/>
      <c r="L117"/>
      <c r="M117"/>
      <c r="N117"/>
      <c r="O117"/>
      <c r="P117"/>
      <c r="Q117"/>
      <c r="R117"/>
      <c r="S117"/>
      <c r="T117"/>
      <c r="U117"/>
      <c r="V117"/>
      <c r="W117"/>
      <c r="X117"/>
      <c r="Y117"/>
      <c r="Z117"/>
      <c r="AA117"/>
      <c r="AB117"/>
      <c r="AC117"/>
    </row>
    <row r="118" spans="1:29" ht="15" hidden="1" x14ac:dyDescent="0.25">
      <c r="A118"/>
      <c r="B118"/>
      <c r="C118"/>
      <c r="D118"/>
      <c r="E118"/>
      <c r="F118"/>
      <c r="G118"/>
      <c r="H118" s="59"/>
      <c r="I118"/>
      <c r="J118"/>
      <c r="K118"/>
      <c r="L118"/>
      <c r="M118"/>
      <c r="N118"/>
      <c r="O118"/>
      <c r="P118"/>
      <c r="Q118"/>
      <c r="R118"/>
      <c r="S118"/>
      <c r="T118"/>
      <c r="U118"/>
      <c r="V118"/>
      <c r="W118"/>
      <c r="X118"/>
      <c r="Y118"/>
      <c r="Z118"/>
      <c r="AA118"/>
      <c r="AB118"/>
      <c r="AC118"/>
    </row>
    <row r="119" spans="1:29" ht="15" hidden="1" x14ac:dyDescent="0.25">
      <c r="A119"/>
      <c r="B119"/>
      <c r="C119"/>
      <c r="D119"/>
      <c r="E119"/>
      <c r="F119"/>
      <c r="G119"/>
      <c r="H119" s="59"/>
      <c r="I119"/>
      <c r="J119"/>
      <c r="K119"/>
      <c r="L119"/>
      <c r="M119"/>
      <c r="N119"/>
      <c r="O119"/>
      <c r="P119"/>
      <c r="Q119"/>
      <c r="R119"/>
      <c r="S119"/>
      <c r="T119"/>
      <c r="U119"/>
      <c r="V119"/>
      <c r="W119"/>
      <c r="X119"/>
      <c r="Y119"/>
      <c r="Z119"/>
      <c r="AA119"/>
      <c r="AB119"/>
      <c r="AC119"/>
    </row>
    <row r="120" spans="1:29" ht="15" hidden="1" x14ac:dyDescent="0.25">
      <c r="A120"/>
      <c r="B120"/>
      <c r="C120"/>
      <c r="D120"/>
      <c r="E120"/>
      <c r="F120"/>
      <c r="G120"/>
      <c r="H120" s="59"/>
      <c r="I120"/>
      <c r="J120"/>
      <c r="K120"/>
      <c r="L120"/>
      <c r="M120"/>
      <c r="N120"/>
      <c r="O120"/>
      <c r="P120"/>
      <c r="Q120"/>
      <c r="R120"/>
      <c r="S120"/>
      <c r="T120"/>
      <c r="U120"/>
      <c r="V120"/>
      <c r="W120"/>
      <c r="X120"/>
      <c r="Y120"/>
      <c r="Z120"/>
      <c r="AA120"/>
      <c r="AB120"/>
      <c r="AC120"/>
    </row>
    <row r="121" spans="1:29" ht="15" hidden="1" x14ac:dyDescent="0.25">
      <c r="A121"/>
      <c r="B121"/>
      <c r="C121"/>
      <c r="D121"/>
      <c r="E121"/>
      <c r="F121"/>
      <c r="G121"/>
      <c r="H121" s="59"/>
      <c r="I121"/>
      <c r="J121"/>
      <c r="K121"/>
      <c r="L121"/>
      <c r="M121"/>
      <c r="N121"/>
      <c r="O121"/>
      <c r="P121"/>
      <c r="Q121"/>
      <c r="R121"/>
      <c r="S121"/>
      <c r="T121"/>
      <c r="U121"/>
      <c r="V121"/>
      <c r="W121"/>
      <c r="X121"/>
      <c r="Y121"/>
      <c r="Z121"/>
      <c r="AA121"/>
      <c r="AB121"/>
      <c r="AC121"/>
    </row>
    <row r="122" spans="1:29" ht="15" hidden="1" x14ac:dyDescent="0.25">
      <c r="A122"/>
      <c r="B122"/>
      <c r="C122"/>
      <c r="D122"/>
      <c r="E122"/>
      <c r="F122"/>
      <c r="G122"/>
      <c r="H122" s="59"/>
      <c r="I122"/>
      <c r="J122"/>
      <c r="K122"/>
      <c r="L122"/>
      <c r="M122"/>
      <c r="N122"/>
      <c r="O122"/>
      <c r="P122"/>
      <c r="Q122"/>
      <c r="R122"/>
      <c r="S122"/>
      <c r="T122"/>
      <c r="U122"/>
      <c r="V122"/>
      <c r="W122"/>
      <c r="X122"/>
      <c r="Y122"/>
      <c r="Z122"/>
      <c r="AA122"/>
      <c r="AB122"/>
      <c r="AC122"/>
    </row>
    <row r="123" spans="1:29" ht="15" hidden="1" x14ac:dyDescent="0.25">
      <c r="A123"/>
      <c r="B123"/>
      <c r="C123"/>
      <c r="D123"/>
      <c r="E123"/>
      <c r="F123"/>
      <c r="G123"/>
      <c r="H123" s="59"/>
      <c r="I123"/>
      <c r="J123"/>
      <c r="K123"/>
      <c r="L123"/>
      <c r="M123"/>
      <c r="N123"/>
      <c r="O123"/>
      <c r="P123"/>
      <c r="Q123"/>
      <c r="R123"/>
      <c r="S123"/>
      <c r="T123"/>
      <c r="U123"/>
      <c r="V123"/>
      <c r="W123"/>
      <c r="X123"/>
      <c r="Y123"/>
      <c r="Z123"/>
      <c r="AA123"/>
      <c r="AB123"/>
      <c r="AC123"/>
    </row>
    <row r="124" spans="1:29" ht="15" hidden="1" x14ac:dyDescent="0.25">
      <c r="A124"/>
      <c r="B124"/>
      <c r="C124"/>
      <c r="D124"/>
      <c r="E124"/>
      <c r="F124"/>
      <c r="G124"/>
      <c r="H124" s="59"/>
      <c r="I124"/>
      <c r="J124"/>
      <c r="K124"/>
      <c r="L124"/>
      <c r="M124"/>
      <c r="N124"/>
      <c r="O124"/>
      <c r="P124"/>
      <c r="Q124"/>
      <c r="R124"/>
      <c r="S124"/>
      <c r="T124"/>
      <c r="U124"/>
      <c r="V124"/>
      <c r="W124"/>
      <c r="X124"/>
      <c r="Y124"/>
      <c r="Z124"/>
      <c r="AA124"/>
      <c r="AB124"/>
      <c r="AC124"/>
    </row>
    <row r="125" spans="1:29" ht="15" hidden="1" x14ac:dyDescent="0.25">
      <c r="A125"/>
      <c r="B125"/>
      <c r="C125"/>
      <c r="D125"/>
      <c r="E125"/>
      <c r="F125"/>
      <c r="G125"/>
      <c r="H125" s="59"/>
      <c r="I125"/>
      <c r="J125"/>
      <c r="K125"/>
      <c r="L125"/>
      <c r="M125"/>
      <c r="N125"/>
      <c r="O125"/>
      <c r="P125"/>
      <c r="Q125"/>
      <c r="R125"/>
      <c r="S125"/>
      <c r="T125"/>
      <c r="U125"/>
      <c r="V125"/>
      <c r="W125"/>
      <c r="X125"/>
      <c r="Y125"/>
      <c r="Z125"/>
      <c r="AA125"/>
      <c r="AB125"/>
      <c r="AC125"/>
    </row>
    <row r="126" spans="1:29" ht="15" hidden="1" x14ac:dyDescent="0.25">
      <c r="A126"/>
      <c r="B126"/>
      <c r="C126"/>
      <c r="D126"/>
      <c r="E126"/>
      <c r="F126"/>
      <c r="G126"/>
      <c r="H126" s="59"/>
      <c r="I126"/>
      <c r="J126"/>
      <c r="K126"/>
      <c r="L126"/>
      <c r="M126"/>
      <c r="N126"/>
      <c r="O126"/>
      <c r="P126"/>
      <c r="Q126"/>
      <c r="R126"/>
      <c r="S126"/>
      <c r="T126"/>
      <c r="U126"/>
      <c r="V126"/>
      <c r="W126"/>
      <c r="X126"/>
      <c r="Y126"/>
      <c r="Z126"/>
      <c r="AA126"/>
      <c r="AB126"/>
      <c r="AC126"/>
    </row>
    <row r="127" spans="1:29" ht="15" hidden="1" x14ac:dyDescent="0.25">
      <c r="A127"/>
      <c r="B127"/>
      <c r="C127"/>
      <c r="D127"/>
      <c r="E127"/>
      <c r="F127"/>
      <c r="G127"/>
      <c r="H127" s="59"/>
      <c r="I127"/>
      <c r="J127"/>
      <c r="K127"/>
      <c r="L127"/>
      <c r="M127"/>
      <c r="N127"/>
      <c r="O127"/>
      <c r="P127"/>
      <c r="Q127"/>
      <c r="R127"/>
      <c r="S127"/>
      <c r="T127"/>
      <c r="U127"/>
      <c r="V127"/>
      <c r="W127"/>
      <c r="X127"/>
      <c r="Y127"/>
      <c r="Z127"/>
      <c r="AA127"/>
      <c r="AB127"/>
      <c r="AC127"/>
    </row>
    <row r="128" spans="1:29" ht="15" hidden="1" x14ac:dyDescent="0.25">
      <c r="A128"/>
      <c r="B128"/>
      <c r="C128"/>
      <c r="D128"/>
      <c r="E128"/>
      <c r="F128"/>
      <c r="G128"/>
      <c r="H128" s="59"/>
      <c r="I128"/>
      <c r="J128"/>
      <c r="K128"/>
      <c r="L128"/>
      <c r="M128"/>
      <c r="N128"/>
      <c r="O128"/>
      <c r="P128"/>
      <c r="Q128"/>
      <c r="R128"/>
      <c r="S128"/>
      <c r="T128"/>
      <c r="U128"/>
      <c r="V128"/>
      <c r="W128"/>
      <c r="X128"/>
      <c r="Y128"/>
      <c r="Z128"/>
      <c r="AA128"/>
      <c r="AB128"/>
      <c r="AC128"/>
    </row>
    <row r="129" spans="1:29" ht="15" hidden="1" x14ac:dyDescent="0.25">
      <c r="A129"/>
      <c r="B129"/>
      <c r="C129"/>
      <c r="D129"/>
      <c r="E129"/>
      <c r="F129"/>
      <c r="G129"/>
      <c r="H129" s="59"/>
      <c r="I129"/>
      <c r="J129"/>
      <c r="K129"/>
      <c r="L129"/>
      <c r="M129"/>
      <c r="N129"/>
      <c r="O129"/>
      <c r="P129"/>
      <c r="Q129"/>
      <c r="R129"/>
      <c r="S129"/>
      <c r="T129"/>
      <c r="U129"/>
      <c r="V129"/>
      <c r="W129"/>
      <c r="X129"/>
      <c r="Y129"/>
      <c r="Z129"/>
      <c r="AA129"/>
      <c r="AB129"/>
      <c r="AC129"/>
    </row>
    <row r="130" spans="1:29" ht="15" hidden="1" x14ac:dyDescent="0.25">
      <c r="A130"/>
      <c r="B130"/>
      <c r="C130"/>
      <c r="D130"/>
      <c r="E130"/>
      <c r="F130"/>
      <c r="G130"/>
      <c r="H130" s="59"/>
      <c r="I130"/>
      <c r="J130"/>
      <c r="K130"/>
      <c r="L130"/>
      <c r="M130"/>
      <c r="N130"/>
      <c r="O130"/>
      <c r="P130"/>
      <c r="Q130"/>
      <c r="R130"/>
      <c r="S130"/>
      <c r="T130"/>
      <c r="U130"/>
      <c r="V130"/>
      <c r="W130"/>
      <c r="X130"/>
      <c r="Y130"/>
      <c r="Z130"/>
      <c r="AA130"/>
      <c r="AB130"/>
      <c r="AC130"/>
    </row>
    <row r="131" spans="1:29" ht="15" hidden="1" x14ac:dyDescent="0.25">
      <c r="A131"/>
      <c r="B131"/>
      <c r="C131"/>
      <c r="D131"/>
      <c r="E131"/>
      <c r="F131"/>
      <c r="G131"/>
      <c r="H131" s="59"/>
      <c r="I131"/>
      <c r="J131"/>
      <c r="K131"/>
      <c r="L131"/>
      <c r="M131"/>
      <c r="N131"/>
      <c r="O131"/>
      <c r="P131"/>
      <c r="Q131"/>
      <c r="R131"/>
      <c r="S131"/>
      <c r="T131"/>
      <c r="U131"/>
      <c r="V131"/>
      <c r="W131"/>
      <c r="X131"/>
      <c r="Y131"/>
      <c r="Z131"/>
      <c r="AA131"/>
      <c r="AB131"/>
      <c r="AC131"/>
    </row>
    <row r="132" spans="1:29" ht="15" hidden="1" x14ac:dyDescent="0.25">
      <c r="A132"/>
      <c r="B132"/>
      <c r="C132"/>
      <c r="D132"/>
      <c r="E132"/>
      <c r="F132"/>
      <c r="G132"/>
      <c r="H132" s="59"/>
      <c r="I132"/>
      <c r="J132"/>
      <c r="K132"/>
      <c r="L132"/>
      <c r="M132"/>
      <c r="N132"/>
      <c r="O132"/>
      <c r="P132"/>
      <c r="Q132"/>
      <c r="R132"/>
      <c r="S132"/>
      <c r="T132"/>
      <c r="U132"/>
      <c r="V132"/>
      <c r="W132"/>
      <c r="X132"/>
      <c r="Y132"/>
      <c r="Z132"/>
      <c r="AA132"/>
      <c r="AB132"/>
      <c r="AC132"/>
    </row>
    <row r="133" spans="1:29" ht="15" hidden="1" x14ac:dyDescent="0.25">
      <c r="A133"/>
      <c r="B133"/>
      <c r="C133"/>
      <c r="D133"/>
      <c r="E133"/>
      <c r="F133"/>
      <c r="G133"/>
      <c r="H133" s="59"/>
      <c r="I133"/>
      <c r="J133"/>
      <c r="K133"/>
      <c r="L133"/>
      <c r="M133"/>
      <c r="N133"/>
      <c r="O133"/>
      <c r="P133"/>
      <c r="Q133"/>
      <c r="R133"/>
      <c r="S133"/>
      <c r="T133"/>
      <c r="U133"/>
      <c r="V133"/>
      <c r="W133"/>
      <c r="X133"/>
      <c r="Y133"/>
      <c r="Z133"/>
      <c r="AA133"/>
      <c r="AB133"/>
      <c r="AC133"/>
    </row>
    <row r="134" spans="1:29" ht="15" hidden="1" x14ac:dyDescent="0.25">
      <c r="A134"/>
      <c r="B134"/>
      <c r="C134"/>
      <c r="D134"/>
      <c r="E134"/>
      <c r="F134"/>
      <c r="G134"/>
      <c r="H134" s="59"/>
      <c r="I134"/>
      <c r="J134"/>
      <c r="K134"/>
      <c r="L134"/>
      <c r="M134"/>
      <c r="N134"/>
      <c r="O134"/>
      <c r="P134"/>
      <c r="Q134"/>
      <c r="R134"/>
      <c r="S134"/>
      <c r="T134"/>
      <c r="U134"/>
      <c r="V134"/>
      <c r="W134"/>
      <c r="X134"/>
      <c r="Y134"/>
      <c r="Z134"/>
      <c r="AA134"/>
      <c r="AB134"/>
      <c r="AC134"/>
    </row>
    <row r="135" spans="1:29" ht="15" hidden="1" x14ac:dyDescent="0.25">
      <c r="A135"/>
      <c r="B135"/>
      <c r="C135"/>
      <c r="D135"/>
      <c r="E135"/>
      <c r="F135"/>
      <c r="G135"/>
      <c r="H135" s="59"/>
      <c r="I135"/>
      <c r="J135"/>
      <c r="K135"/>
      <c r="L135"/>
      <c r="M135"/>
      <c r="N135"/>
      <c r="O135"/>
      <c r="P135"/>
      <c r="Q135"/>
      <c r="R135"/>
      <c r="S135"/>
      <c r="T135"/>
      <c r="U135"/>
      <c r="V135"/>
      <c r="W135"/>
      <c r="X135"/>
      <c r="Y135"/>
      <c r="Z135"/>
      <c r="AA135"/>
      <c r="AB135"/>
      <c r="AC135"/>
    </row>
    <row r="136" spans="1:29" ht="15" hidden="1" x14ac:dyDescent="0.25">
      <c r="A136"/>
      <c r="B136"/>
      <c r="C136"/>
      <c r="D136"/>
      <c r="E136"/>
      <c r="F136"/>
      <c r="G136"/>
      <c r="H136" s="59"/>
      <c r="I136"/>
      <c r="J136"/>
      <c r="K136"/>
      <c r="L136"/>
      <c r="M136"/>
      <c r="N136"/>
      <c r="O136"/>
      <c r="P136"/>
      <c r="Q136"/>
      <c r="R136"/>
      <c r="S136"/>
      <c r="T136"/>
      <c r="U136"/>
      <c r="V136"/>
      <c r="W136"/>
      <c r="X136"/>
      <c r="Y136"/>
      <c r="Z136"/>
      <c r="AA136"/>
      <c r="AB136"/>
      <c r="AC136"/>
    </row>
    <row r="137" spans="1:29" ht="15" hidden="1" x14ac:dyDescent="0.25">
      <c r="A137"/>
      <c r="B137"/>
      <c r="C137"/>
      <c r="D137"/>
      <c r="E137"/>
      <c r="F137"/>
      <c r="G137"/>
      <c r="H137" s="59"/>
      <c r="I137"/>
      <c r="J137"/>
      <c r="K137"/>
      <c r="L137"/>
      <c r="M137"/>
      <c r="N137"/>
      <c r="O137"/>
      <c r="P137"/>
      <c r="Q137"/>
      <c r="R137"/>
      <c r="S137"/>
      <c r="T137"/>
      <c r="U137"/>
      <c r="V137"/>
      <c r="W137"/>
      <c r="X137"/>
      <c r="Y137"/>
      <c r="Z137"/>
      <c r="AA137"/>
      <c r="AB137"/>
      <c r="AC137"/>
    </row>
    <row r="138" spans="1:29" ht="15" hidden="1" x14ac:dyDescent="0.25">
      <c r="A138"/>
      <c r="B138"/>
      <c r="C138"/>
      <c r="D138"/>
      <c r="E138"/>
      <c r="F138"/>
      <c r="G138"/>
      <c r="H138" s="59"/>
      <c r="I138"/>
      <c r="J138"/>
      <c r="K138"/>
      <c r="L138"/>
      <c r="M138"/>
      <c r="N138"/>
      <c r="O138"/>
      <c r="P138"/>
      <c r="Q138"/>
      <c r="R138"/>
      <c r="S138"/>
      <c r="T138"/>
      <c r="U138"/>
      <c r="V138"/>
      <c r="W138"/>
      <c r="X138"/>
      <c r="Y138"/>
      <c r="Z138"/>
      <c r="AA138"/>
      <c r="AB138"/>
      <c r="AC138"/>
    </row>
    <row r="139" spans="1:29" ht="15" hidden="1" x14ac:dyDescent="0.25">
      <c r="A139"/>
      <c r="B139"/>
      <c r="C139"/>
      <c r="D139"/>
      <c r="E139"/>
      <c r="F139"/>
      <c r="G139"/>
      <c r="H139" s="59"/>
      <c r="I139"/>
      <c r="J139"/>
      <c r="K139"/>
      <c r="L139"/>
      <c r="M139"/>
      <c r="N139"/>
      <c r="O139"/>
      <c r="P139"/>
      <c r="Q139"/>
      <c r="R139"/>
      <c r="S139"/>
      <c r="T139"/>
      <c r="U139"/>
      <c r="V139"/>
      <c r="W139"/>
      <c r="X139"/>
      <c r="Y139"/>
      <c r="Z139"/>
      <c r="AA139"/>
      <c r="AB139"/>
      <c r="AC139"/>
    </row>
    <row r="140" spans="1:29" ht="15" hidden="1" x14ac:dyDescent="0.25">
      <c r="A140"/>
      <c r="B140"/>
      <c r="C140"/>
      <c r="D140"/>
      <c r="E140"/>
      <c r="F140"/>
      <c r="G140"/>
      <c r="H140" s="59"/>
      <c r="I140"/>
      <c r="J140"/>
      <c r="K140"/>
      <c r="L140"/>
      <c r="M140"/>
      <c r="N140"/>
      <c r="O140"/>
      <c r="P140"/>
      <c r="Q140"/>
      <c r="R140"/>
      <c r="S140"/>
      <c r="T140"/>
      <c r="U140"/>
      <c r="V140"/>
      <c r="W140"/>
      <c r="X140"/>
      <c r="Y140"/>
      <c r="Z140"/>
      <c r="AA140"/>
      <c r="AB140"/>
      <c r="AC140"/>
    </row>
    <row r="141" spans="1:29" ht="15" hidden="1" x14ac:dyDescent="0.25">
      <c r="A141"/>
      <c r="B141"/>
      <c r="C141"/>
      <c r="D141"/>
      <c r="E141"/>
      <c r="F141"/>
      <c r="G141"/>
      <c r="H141" s="59"/>
      <c r="I141"/>
      <c r="J141"/>
      <c r="K141"/>
      <c r="L141"/>
      <c r="M141"/>
      <c r="N141"/>
      <c r="O141"/>
      <c r="P141"/>
      <c r="Q141"/>
      <c r="R141"/>
      <c r="S141"/>
      <c r="T141"/>
      <c r="U141"/>
      <c r="V141"/>
      <c r="W141"/>
      <c r="X141"/>
      <c r="Y141"/>
      <c r="Z141"/>
      <c r="AA141"/>
      <c r="AB141"/>
      <c r="AC141"/>
    </row>
    <row r="142" spans="1:29" ht="15" hidden="1" x14ac:dyDescent="0.25">
      <c r="A142"/>
      <c r="B142"/>
      <c r="C142"/>
      <c r="D142"/>
      <c r="E142"/>
      <c r="F142"/>
      <c r="G142"/>
      <c r="H142" s="59"/>
      <c r="I142"/>
      <c r="J142"/>
      <c r="K142"/>
      <c r="L142"/>
      <c r="M142"/>
      <c r="N142"/>
      <c r="O142"/>
      <c r="P142"/>
      <c r="Q142"/>
      <c r="R142"/>
      <c r="S142"/>
      <c r="T142"/>
      <c r="U142"/>
      <c r="V142"/>
      <c r="W142"/>
      <c r="X142"/>
      <c r="Y142"/>
      <c r="Z142"/>
      <c r="AA142"/>
      <c r="AB142"/>
      <c r="AC142"/>
    </row>
    <row r="143" spans="1:29" ht="15" hidden="1" x14ac:dyDescent="0.25">
      <c r="A143"/>
      <c r="B143"/>
      <c r="C143"/>
      <c r="D143"/>
      <c r="E143"/>
      <c r="F143"/>
      <c r="G143"/>
      <c r="H143" s="59"/>
      <c r="I143"/>
      <c r="J143"/>
      <c r="K143"/>
      <c r="L143"/>
      <c r="M143"/>
      <c r="N143"/>
      <c r="O143"/>
      <c r="P143"/>
      <c r="Q143"/>
      <c r="R143"/>
      <c r="S143"/>
      <c r="T143"/>
      <c r="U143"/>
      <c r="V143"/>
      <c r="W143"/>
      <c r="X143"/>
      <c r="Y143"/>
      <c r="Z143"/>
      <c r="AA143"/>
      <c r="AB143"/>
      <c r="AC143"/>
    </row>
    <row r="144" spans="1:29" ht="15" hidden="1" x14ac:dyDescent="0.25">
      <c r="A144"/>
      <c r="B144"/>
      <c r="C144"/>
      <c r="D144"/>
      <c r="E144"/>
      <c r="F144"/>
      <c r="G144"/>
      <c r="H144" s="59"/>
      <c r="I144"/>
      <c r="J144"/>
      <c r="K144"/>
      <c r="L144"/>
      <c r="M144"/>
      <c r="N144"/>
      <c r="O144"/>
      <c r="P144"/>
      <c r="Q144"/>
      <c r="R144"/>
      <c r="S144"/>
      <c r="T144"/>
      <c r="U144"/>
      <c r="V144"/>
      <c r="W144"/>
      <c r="X144"/>
      <c r="Y144"/>
      <c r="Z144"/>
      <c r="AA144"/>
      <c r="AB144"/>
      <c r="AC144"/>
    </row>
    <row r="145" spans="1:29" ht="15" hidden="1" x14ac:dyDescent="0.25">
      <c r="A145"/>
      <c r="B145"/>
      <c r="C145"/>
      <c r="D145"/>
      <c r="E145"/>
      <c r="F145"/>
      <c r="G145"/>
      <c r="H145" s="59"/>
      <c r="I145"/>
      <c r="J145"/>
      <c r="K145"/>
      <c r="L145"/>
      <c r="M145"/>
      <c r="N145"/>
      <c r="O145"/>
      <c r="P145"/>
      <c r="Q145"/>
      <c r="R145"/>
      <c r="S145"/>
      <c r="T145"/>
      <c r="U145"/>
      <c r="V145"/>
      <c r="W145"/>
      <c r="X145"/>
      <c r="Y145"/>
      <c r="Z145"/>
      <c r="AA145"/>
      <c r="AB145"/>
      <c r="AC145"/>
    </row>
    <row r="146" spans="1:29" ht="15" hidden="1" x14ac:dyDescent="0.25">
      <c r="A146"/>
      <c r="B146"/>
      <c r="C146"/>
      <c r="D146"/>
      <c r="E146"/>
      <c r="F146"/>
      <c r="G146"/>
      <c r="H146" s="59"/>
      <c r="I146"/>
      <c r="J146"/>
      <c r="K146"/>
      <c r="L146"/>
      <c r="M146"/>
      <c r="N146"/>
      <c r="O146"/>
      <c r="P146"/>
      <c r="Q146"/>
      <c r="R146"/>
      <c r="S146"/>
      <c r="T146"/>
      <c r="U146"/>
      <c r="V146"/>
      <c r="W146"/>
      <c r="X146"/>
      <c r="Y146"/>
      <c r="Z146"/>
      <c r="AA146"/>
      <c r="AB146"/>
      <c r="AC146"/>
    </row>
    <row r="147" spans="1:29" ht="15" hidden="1" x14ac:dyDescent="0.25">
      <c r="A147"/>
      <c r="B147"/>
      <c r="C147"/>
      <c r="D147"/>
      <c r="E147"/>
      <c r="F147"/>
      <c r="G147"/>
      <c r="H147" s="59"/>
      <c r="I147"/>
      <c r="J147"/>
      <c r="K147"/>
      <c r="L147"/>
      <c r="M147"/>
      <c r="N147"/>
      <c r="O147"/>
      <c r="P147"/>
      <c r="Q147"/>
      <c r="R147"/>
      <c r="S147"/>
      <c r="T147"/>
      <c r="U147"/>
      <c r="V147"/>
      <c r="W147"/>
      <c r="X147"/>
      <c r="Y147"/>
      <c r="Z147"/>
      <c r="AA147"/>
      <c r="AB147"/>
      <c r="AC147"/>
    </row>
    <row r="148" spans="1:29" ht="15" hidden="1" x14ac:dyDescent="0.25">
      <c r="A148"/>
      <c r="B148"/>
      <c r="C148"/>
      <c r="D148"/>
      <c r="E148"/>
      <c r="F148"/>
      <c r="G148"/>
      <c r="H148" s="59"/>
      <c r="I148"/>
      <c r="J148"/>
      <c r="K148"/>
      <c r="L148"/>
      <c r="M148"/>
      <c r="N148"/>
      <c r="O148"/>
      <c r="P148"/>
      <c r="Q148"/>
      <c r="R148"/>
      <c r="S148"/>
      <c r="T148"/>
      <c r="U148"/>
      <c r="V148"/>
      <c r="W148"/>
      <c r="X148"/>
      <c r="Y148"/>
      <c r="Z148"/>
      <c r="AA148"/>
      <c r="AB148"/>
      <c r="AC148"/>
    </row>
    <row r="149" spans="1:29" ht="15" hidden="1" x14ac:dyDescent="0.25">
      <c r="A149"/>
      <c r="B149"/>
      <c r="C149"/>
      <c r="D149"/>
      <c r="E149"/>
      <c r="F149"/>
      <c r="G149"/>
      <c r="H149" s="59"/>
      <c r="I149"/>
      <c r="J149"/>
      <c r="K149"/>
      <c r="L149"/>
      <c r="M149"/>
      <c r="N149"/>
      <c r="O149"/>
      <c r="P149"/>
      <c r="Q149"/>
      <c r="R149"/>
      <c r="S149"/>
      <c r="T149"/>
      <c r="U149"/>
      <c r="V149"/>
      <c r="W149"/>
      <c r="X149"/>
      <c r="Y149"/>
      <c r="Z149"/>
      <c r="AA149"/>
      <c r="AB149"/>
      <c r="AC149"/>
    </row>
    <row r="150" spans="1:29" ht="15" hidden="1" x14ac:dyDescent="0.25">
      <c r="A150"/>
      <c r="B150"/>
      <c r="C150"/>
      <c r="D150"/>
      <c r="E150"/>
      <c r="F150"/>
      <c r="G150"/>
      <c r="H150" s="59"/>
      <c r="I150"/>
      <c r="J150"/>
      <c r="K150"/>
      <c r="L150"/>
      <c r="M150"/>
      <c r="N150"/>
      <c r="O150"/>
      <c r="P150"/>
      <c r="Q150"/>
      <c r="R150"/>
      <c r="S150"/>
      <c r="T150"/>
      <c r="U150"/>
      <c r="V150"/>
      <c r="W150"/>
      <c r="X150"/>
      <c r="Y150"/>
      <c r="Z150"/>
      <c r="AA150"/>
      <c r="AB150"/>
      <c r="AC150"/>
    </row>
    <row r="151" spans="1:29" ht="15" hidden="1" x14ac:dyDescent="0.25">
      <c r="A151"/>
      <c r="B151"/>
      <c r="C151"/>
      <c r="D151"/>
      <c r="E151"/>
      <c r="F151"/>
      <c r="G151"/>
      <c r="H151" s="59"/>
      <c r="I151"/>
      <c r="J151"/>
      <c r="K151"/>
      <c r="L151"/>
      <c r="M151"/>
      <c r="N151"/>
      <c r="O151"/>
      <c r="P151"/>
      <c r="Q151"/>
      <c r="R151"/>
      <c r="S151"/>
      <c r="T151"/>
      <c r="U151"/>
      <c r="V151"/>
      <c r="W151"/>
      <c r="X151"/>
      <c r="Y151"/>
      <c r="Z151"/>
      <c r="AA151"/>
      <c r="AB151"/>
      <c r="AC151"/>
    </row>
    <row r="152" spans="1:29" ht="15" hidden="1" x14ac:dyDescent="0.25">
      <c r="A152"/>
      <c r="B152"/>
      <c r="C152"/>
      <c r="D152"/>
      <c r="E152"/>
      <c r="F152"/>
      <c r="G152"/>
      <c r="H152" s="59"/>
      <c r="I152"/>
      <c r="J152"/>
      <c r="K152"/>
      <c r="L152"/>
      <c r="M152"/>
      <c r="N152"/>
      <c r="O152"/>
      <c r="P152"/>
      <c r="Q152"/>
      <c r="R152"/>
      <c r="S152"/>
      <c r="T152"/>
      <c r="U152"/>
      <c r="V152"/>
      <c r="W152"/>
      <c r="X152"/>
      <c r="Y152"/>
      <c r="Z152"/>
      <c r="AA152"/>
      <c r="AB152"/>
      <c r="AC152"/>
    </row>
    <row r="153" spans="1:29" ht="15" hidden="1" x14ac:dyDescent="0.25">
      <c r="A153"/>
      <c r="B153"/>
      <c r="C153"/>
      <c r="D153"/>
      <c r="E153"/>
      <c r="F153"/>
      <c r="G153"/>
      <c r="H153" s="59"/>
      <c r="I153"/>
      <c r="J153"/>
      <c r="K153"/>
      <c r="L153"/>
      <c r="M153"/>
      <c r="N153"/>
      <c r="O153"/>
      <c r="P153"/>
      <c r="Q153"/>
      <c r="R153"/>
      <c r="S153"/>
      <c r="T153"/>
      <c r="U153"/>
      <c r="V153"/>
      <c r="W153"/>
      <c r="X153"/>
      <c r="Y153"/>
      <c r="Z153"/>
      <c r="AA153"/>
      <c r="AB153"/>
      <c r="AC153"/>
    </row>
    <row r="154" spans="1:29" ht="15" hidden="1" x14ac:dyDescent="0.25">
      <c r="A154"/>
      <c r="B154"/>
      <c r="C154"/>
      <c r="D154"/>
      <c r="E154"/>
      <c r="F154"/>
      <c r="G154"/>
      <c r="H154" s="59"/>
      <c r="I154"/>
      <c r="J154"/>
      <c r="K154"/>
      <c r="L154"/>
      <c r="M154"/>
      <c r="N154"/>
      <c r="O154"/>
      <c r="P154"/>
      <c r="Q154"/>
      <c r="R154"/>
      <c r="S154"/>
      <c r="T154"/>
      <c r="U154"/>
      <c r="V154"/>
      <c r="W154"/>
      <c r="X154"/>
      <c r="Y154"/>
      <c r="Z154"/>
      <c r="AA154"/>
      <c r="AB154"/>
      <c r="AC154"/>
    </row>
    <row r="155" spans="1:29" ht="15" hidden="1" x14ac:dyDescent="0.25">
      <c r="A155"/>
      <c r="B155"/>
      <c r="C155"/>
      <c r="D155"/>
      <c r="E155"/>
      <c r="F155"/>
      <c r="G155"/>
      <c r="H155" s="59"/>
      <c r="I155"/>
      <c r="J155"/>
      <c r="K155"/>
      <c r="L155"/>
      <c r="M155"/>
      <c r="N155"/>
      <c r="O155"/>
      <c r="P155"/>
      <c r="Q155"/>
      <c r="R155"/>
      <c r="S155"/>
      <c r="T155"/>
      <c r="U155"/>
      <c r="V155"/>
      <c r="W155"/>
      <c r="X155"/>
      <c r="Y155"/>
      <c r="Z155"/>
      <c r="AA155"/>
      <c r="AB155"/>
      <c r="AC155"/>
    </row>
    <row r="156" spans="1:29" ht="15" hidden="1" x14ac:dyDescent="0.25">
      <c r="A156"/>
      <c r="B156"/>
      <c r="C156"/>
      <c r="D156"/>
      <c r="E156"/>
      <c r="F156"/>
      <c r="G156"/>
      <c r="H156" s="59"/>
      <c r="I156"/>
      <c r="J156"/>
      <c r="K156"/>
      <c r="L156"/>
      <c r="M156"/>
      <c r="N156"/>
      <c r="O156"/>
      <c r="P156"/>
      <c r="Q156"/>
      <c r="R156"/>
      <c r="S156"/>
      <c r="T156"/>
      <c r="U156"/>
      <c r="V156"/>
      <c r="W156"/>
      <c r="X156"/>
      <c r="Y156"/>
      <c r="Z156"/>
      <c r="AA156"/>
      <c r="AB156"/>
      <c r="AC156"/>
    </row>
    <row r="157" spans="1:29" ht="15" hidden="1" x14ac:dyDescent="0.25">
      <c r="A157"/>
      <c r="B157"/>
      <c r="C157"/>
      <c r="D157"/>
      <c r="E157"/>
      <c r="F157"/>
      <c r="G157"/>
      <c r="H157" s="59"/>
      <c r="I157"/>
      <c r="J157"/>
      <c r="K157"/>
      <c r="L157"/>
      <c r="M157"/>
      <c r="N157"/>
      <c r="O157"/>
      <c r="P157"/>
      <c r="Q157"/>
      <c r="R157"/>
      <c r="S157"/>
      <c r="T157"/>
      <c r="U157"/>
      <c r="V157"/>
      <c r="W157"/>
      <c r="X157"/>
      <c r="Y157"/>
      <c r="Z157"/>
      <c r="AA157"/>
      <c r="AB157"/>
      <c r="AC157"/>
    </row>
    <row r="158" spans="1:29" ht="15" hidden="1" x14ac:dyDescent="0.25">
      <c r="A158"/>
      <c r="B158"/>
      <c r="C158"/>
      <c r="D158"/>
      <c r="E158"/>
      <c r="F158"/>
      <c r="G158"/>
      <c r="H158" s="59"/>
      <c r="I158"/>
      <c r="J158"/>
      <c r="K158"/>
      <c r="L158"/>
      <c r="M158"/>
      <c r="N158"/>
      <c r="O158"/>
      <c r="P158"/>
      <c r="Q158"/>
      <c r="R158"/>
      <c r="S158"/>
      <c r="T158"/>
      <c r="U158"/>
      <c r="V158"/>
      <c r="W158"/>
      <c r="X158"/>
      <c r="Y158"/>
      <c r="Z158"/>
      <c r="AA158"/>
      <c r="AB158"/>
      <c r="AC158"/>
    </row>
    <row r="159" spans="1:29" ht="15" hidden="1" x14ac:dyDescent="0.25">
      <c r="A159"/>
      <c r="B159"/>
      <c r="C159"/>
      <c r="D159"/>
      <c r="E159"/>
      <c r="F159"/>
      <c r="G159"/>
      <c r="H159" s="59"/>
      <c r="I159"/>
      <c r="J159"/>
      <c r="K159"/>
      <c r="L159"/>
      <c r="M159"/>
      <c r="N159"/>
      <c r="O159"/>
      <c r="P159"/>
      <c r="Q159"/>
      <c r="R159"/>
      <c r="S159"/>
      <c r="T159"/>
      <c r="U159"/>
      <c r="V159"/>
      <c r="W159"/>
      <c r="X159"/>
      <c r="Y159"/>
      <c r="Z159"/>
      <c r="AA159"/>
      <c r="AB159"/>
      <c r="AC159"/>
    </row>
    <row r="160" spans="1:29" ht="15" hidden="1" x14ac:dyDescent="0.25">
      <c r="A160"/>
      <c r="B160"/>
      <c r="C160"/>
      <c r="D160"/>
      <c r="E160"/>
      <c r="F160"/>
      <c r="G160"/>
      <c r="H160" s="59"/>
      <c r="I160"/>
      <c r="J160"/>
      <c r="K160"/>
      <c r="L160"/>
      <c r="M160"/>
      <c r="N160"/>
      <c r="O160"/>
      <c r="P160"/>
      <c r="Q160"/>
      <c r="R160"/>
      <c r="S160"/>
      <c r="T160"/>
      <c r="U160"/>
      <c r="V160"/>
      <c r="W160"/>
      <c r="X160"/>
      <c r="Y160"/>
      <c r="Z160"/>
      <c r="AA160"/>
      <c r="AB160"/>
      <c r="AC160"/>
    </row>
    <row r="161" spans="1:29" ht="15" hidden="1" x14ac:dyDescent="0.25">
      <c r="A161"/>
      <c r="B161"/>
      <c r="C161"/>
      <c r="D161"/>
      <c r="E161"/>
      <c r="F161"/>
      <c r="G161"/>
      <c r="H161" s="59"/>
      <c r="I161"/>
      <c r="J161"/>
      <c r="K161"/>
      <c r="L161"/>
      <c r="M161"/>
      <c r="N161"/>
      <c r="O161"/>
      <c r="P161"/>
      <c r="Q161"/>
      <c r="R161"/>
      <c r="S161"/>
      <c r="T161"/>
      <c r="U161"/>
      <c r="V161"/>
      <c r="W161"/>
      <c r="X161"/>
      <c r="Y161"/>
      <c r="Z161"/>
      <c r="AA161"/>
      <c r="AB161"/>
      <c r="AC161"/>
    </row>
    <row r="162" spans="1:29" ht="15" hidden="1" x14ac:dyDescent="0.25">
      <c r="A162"/>
      <c r="B162"/>
      <c r="C162"/>
      <c r="D162"/>
      <c r="E162"/>
      <c r="F162"/>
      <c r="G162"/>
      <c r="H162" s="59"/>
      <c r="I162"/>
      <c r="J162"/>
      <c r="K162"/>
      <c r="L162"/>
      <c r="M162"/>
      <c r="N162"/>
      <c r="O162"/>
      <c r="P162"/>
      <c r="Q162"/>
      <c r="R162"/>
      <c r="S162"/>
      <c r="T162"/>
      <c r="U162"/>
      <c r="V162"/>
      <c r="W162"/>
      <c r="X162"/>
      <c r="Y162"/>
      <c r="Z162"/>
      <c r="AA162"/>
      <c r="AB162"/>
      <c r="AC162"/>
    </row>
    <row r="163" spans="1:29" ht="15" hidden="1" x14ac:dyDescent="0.25">
      <c r="A163"/>
      <c r="B163"/>
      <c r="C163"/>
      <c r="D163"/>
      <c r="E163"/>
      <c r="F163"/>
      <c r="G163"/>
      <c r="H163" s="59"/>
      <c r="I163"/>
      <c r="J163"/>
      <c r="K163"/>
      <c r="L163"/>
      <c r="M163"/>
      <c r="N163"/>
      <c r="O163"/>
      <c r="P163"/>
      <c r="Q163"/>
      <c r="R163"/>
      <c r="S163"/>
      <c r="T163"/>
      <c r="U163"/>
      <c r="V163"/>
      <c r="W163"/>
      <c r="X163"/>
      <c r="Y163"/>
      <c r="Z163"/>
      <c r="AA163"/>
      <c r="AB163"/>
      <c r="AC163"/>
    </row>
    <row r="164" spans="1:29" ht="15" hidden="1" x14ac:dyDescent="0.25">
      <c r="A164"/>
      <c r="B164"/>
      <c r="C164"/>
      <c r="D164"/>
      <c r="E164"/>
      <c r="F164"/>
      <c r="G164"/>
      <c r="H164" s="59"/>
      <c r="I164"/>
      <c r="J164"/>
      <c r="K164"/>
      <c r="L164"/>
      <c r="M164"/>
      <c r="N164"/>
      <c r="O164"/>
      <c r="P164"/>
      <c r="Q164"/>
      <c r="R164"/>
      <c r="S164"/>
      <c r="T164"/>
      <c r="U164"/>
      <c r="V164"/>
      <c r="W164"/>
      <c r="X164"/>
      <c r="Y164"/>
      <c r="Z164"/>
      <c r="AA164"/>
      <c r="AB164"/>
      <c r="AC164"/>
    </row>
    <row r="165" spans="1:29" ht="15" hidden="1" x14ac:dyDescent="0.25">
      <c r="A165"/>
      <c r="B165"/>
      <c r="C165"/>
      <c r="D165"/>
      <c r="E165"/>
      <c r="F165"/>
      <c r="G165"/>
      <c r="H165" s="59"/>
      <c r="I165"/>
      <c r="J165"/>
      <c r="K165"/>
      <c r="L165"/>
      <c r="M165"/>
      <c r="N165"/>
      <c r="O165"/>
      <c r="P165"/>
      <c r="Q165"/>
      <c r="R165"/>
      <c r="S165"/>
      <c r="T165"/>
      <c r="U165"/>
      <c r="V165"/>
      <c r="W165"/>
      <c r="X165"/>
      <c r="Y165"/>
      <c r="Z165"/>
      <c r="AA165"/>
      <c r="AB165"/>
      <c r="AC165"/>
    </row>
    <row r="166" spans="1:29" ht="15" hidden="1" x14ac:dyDescent="0.25">
      <c r="A166"/>
      <c r="B166"/>
      <c r="C166"/>
      <c r="D166"/>
      <c r="E166"/>
      <c r="F166"/>
      <c r="G166"/>
      <c r="H166" s="59"/>
      <c r="I166"/>
      <c r="J166"/>
      <c r="K166"/>
      <c r="L166"/>
      <c r="M166"/>
      <c r="N166"/>
      <c r="O166"/>
      <c r="P166"/>
      <c r="Q166"/>
      <c r="R166"/>
      <c r="S166"/>
      <c r="T166"/>
      <c r="U166"/>
      <c r="V166"/>
      <c r="W166"/>
      <c r="X166"/>
      <c r="Y166"/>
      <c r="Z166"/>
      <c r="AA166"/>
      <c r="AB166"/>
      <c r="AC166"/>
    </row>
    <row r="167" spans="1:29" ht="15" hidden="1" x14ac:dyDescent="0.25">
      <c r="A167"/>
      <c r="B167"/>
      <c r="C167"/>
      <c r="D167"/>
      <c r="E167"/>
      <c r="F167"/>
      <c r="G167"/>
      <c r="H167" s="59"/>
      <c r="I167"/>
      <c r="J167"/>
      <c r="K167"/>
      <c r="L167"/>
      <c r="M167"/>
      <c r="N167"/>
      <c r="O167"/>
      <c r="P167"/>
      <c r="Q167"/>
      <c r="R167"/>
      <c r="S167"/>
      <c r="T167"/>
      <c r="U167"/>
      <c r="V167"/>
      <c r="W167"/>
      <c r="X167"/>
      <c r="Y167"/>
      <c r="Z167"/>
      <c r="AA167"/>
      <c r="AB167"/>
      <c r="AC167"/>
    </row>
    <row r="168" spans="1:29" ht="15" hidden="1" x14ac:dyDescent="0.25">
      <c r="A168"/>
      <c r="B168"/>
      <c r="C168"/>
      <c r="D168"/>
      <c r="E168"/>
      <c r="F168"/>
      <c r="G168"/>
      <c r="H168" s="59"/>
      <c r="I168"/>
      <c r="J168"/>
      <c r="K168"/>
      <c r="L168"/>
      <c r="M168"/>
      <c r="N168"/>
      <c r="O168"/>
      <c r="P168"/>
      <c r="Q168"/>
      <c r="R168"/>
      <c r="S168"/>
      <c r="T168"/>
      <c r="U168"/>
      <c r="V168"/>
      <c r="W168"/>
      <c r="X168"/>
      <c r="Y168"/>
      <c r="Z168"/>
      <c r="AA168"/>
      <c r="AB168"/>
      <c r="AC168"/>
    </row>
    <row r="169" spans="1:29" ht="15" hidden="1" x14ac:dyDescent="0.25">
      <c r="A169"/>
      <c r="B169"/>
      <c r="C169"/>
      <c r="D169"/>
      <c r="E169"/>
      <c r="F169"/>
      <c r="G169"/>
      <c r="H169" s="59"/>
      <c r="I169"/>
      <c r="J169"/>
      <c r="K169"/>
      <c r="L169"/>
      <c r="M169"/>
      <c r="N169"/>
      <c r="O169"/>
      <c r="P169"/>
      <c r="Q169"/>
      <c r="R169"/>
      <c r="S169"/>
      <c r="T169"/>
      <c r="U169"/>
      <c r="V169"/>
      <c r="W169"/>
      <c r="X169"/>
      <c r="Y169"/>
      <c r="Z169"/>
      <c r="AA169"/>
      <c r="AB169"/>
      <c r="AC169"/>
    </row>
    <row r="170" spans="1:29" ht="15" hidden="1" x14ac:dyDescent="0.25">
      <c r="A170"/>
      <c r="B170"/>
      <c r="C170"/>
      <c r="D170"/>
      <c r="E170"/>
      <c r="F170"/>
      <c r="G170"/>
      <c r="H170" s="59"/>
      <c r="I170"/>
      <c r="J170"/>
      <c r="K170"/>
      <c r="L170"/>
      <c r="M170"/>
      <c r="N170"/>
      <c r="O170"/>
      <c r="P170"/>
      <c r="Q170"/>
      <c r="R170"/>
      <c r="S170"/>
      <c r="T170"/>
      <c r="U170"/>
      <c r="V170"/>
      <c r="W170"/>
      <c r="X170"/>
      <c r="Y170"/>
      <c r="Z170"/>
      <c r="AA170"/>
      <c r="AB170"/>
      <c r="AC170"/>
    </row>
    <row r="171" spans="1:29" ht="15" hidden="1" x14ac:dyDescent="0.25">
      <c r="A171"/>
      <c r="B171"/>
      <c r="C171"/>
      <c r="D171"/>
      <c r="E171"/>
      <c r="F171"/>
      <c r="G171"/>
      <c r="H171" s="59"/>
      <c r="I171"/>
      <c r="J171"/>
      <c r="K171"/>
      <c r="L171"/>
      <c r="M171"/>
      <c r="N171"/>
      <c r="O171"/>
      <c r="P171"/>
      <c r="Q171"/>
      <c r="R171"/>
      <c r="S171"/>
      <c r="T171"/>
      <c r="U171"/>
      <c r="V171"/>
      <c r="W171"/>
      <c r="X171"/>
      <c r="Y171"/>
      <c r="Z171"/>
      <c r="AA171"/>
      <c r="AB171"/>
      <c r="AC171"/>
    </row>
    <row r="172" spans="1:29" ht="15" hidden="1" x14ac:dyDescent="0.25">
      <c r="A172"/>
      <c r="B172"/>
      <c r="C172"/>
      <c r="D172"/>
      <c r="E172"/>
      <c r="F172"/>
      <c r="G172"/>
      <c r="H172" s="59"/>
      <c r="I172"/>
      <c r="J172"/>
      <c r="K172"/>
      <c r="L172"/>
      <c r="M172"/>
      <c r="N172"/>
      <c r="O172"/>
      <c r="P172"/>
      <c r="Q172"/>
      <c r="R172"/>
      <c r="S172"/>
      <c r="T172"/>
      <c r="U172"/>
      <c r="V172"/>
      <c r="W172"/>
      <c r="X172"/>
      <c r="Y172"/>
      <c r="Z172"/>
      <c r="AA172"/>
      <c r="AB172"/>
      <c r="AC172"/>
    </row>
    <row r="173" spans="1:29" ht="15" hidden="1" x14ac:dyDescent="0.25">
      <c r="A173"/>
      <c r="B173"/>
      <c r="C173"/>
      <c r="D173"/>
      <c r="E173"/>
      <c r="F173"/>
      <c r="G173"/>
      <c r="H173" s="59"/>
      <c r="I173"/>
      <c r="J173"/>
      <c r="K173"/>
      <c r="L173"/>
      <c r="M173"/>
      <c r="N173"/>
      <c r="O173"/>
      <c r="P173"/>
      <c r="Q173"/>
      <c r="R173"/>
      <c r="S173"/>
      <c r="T173"/>
      <c r="U173"/>
      <c r="V173"/>
      <c r="W173"/>
      <c r="X173"/>
      <c r="Y173"/>
      <c r="Z173"/>
      <c r="AA173"/>
      <c r="AB173"/>
      <c r="AC173"/>
    </row>
    <row r="174" spans="1:29" ht="15" hidden="1" x14ac:dyDescent="0.25">
      <c r="A174"/>
      <c r="B174"/>
      <c r="C174"/>
      <c r="D174"/>
      <c r="E174"/>
      <c r="F174"/>
      <c r="G174"/>
      <c r="H174" s="59"/>
      <c r="I174"/>
      <c r="J174"/>
      <c r="K174"/>
      <c r="L174"/>
      <c r="M174"/>
      <c r="N174"/>
      <c r="O174"/>
      <c r="P174"/>
      <c r="Q174"/>
      <c r="R174"/>
      <c r="S174"/>
      <c r="T174"/>
      <c r="U174"/>
      <c r="V174"/>
      <c r="W174"/>
      <c r="X174"/>
      <c r="Y174"/>
      <c r="Z174"/>
      <c r="AA174"/>
      <c r="AB174"/>
      <c r="AC174"/>
    </row>
    <row r="175" spans="1:29" ht="15" hidden="1" x14ac:dyDescent="0.25">
      <c r="A175"/>
      <c r="B175"/>
      <c r="C175"/>
      <c r="D175"/>
      <c r="E175"/>
      <c r="F175"/>
      <c r="G175"/>
      <c r="H175" s="59"/>
      <c r="I175"/>
      <c r="J175"/>
      <c r="K175"/>
      <c r="L175"/>
      <c r="M175"/>
      <c r="N175"/>
      <c r="O175"/>
      <c r="P175"/>
      <c r="Q175"/>
      <c r="R175"/>
      <c r="S175"/>
      <c r="T175"/>
      <c r="U175"/>
      <c r="V175"/>
      <c r="W175"/>
      <c r="X175"/>
      <c r="Y175"/>
      <c r="Z175"/>
      <c r="AA175"/>
      <c r="AB175"/>
      <c r="AC175"/>
    </row>
    <row r="176" spans="1:29" ht="15" hidden="1" x14ac:dyDescent="0.25">
      <c r="A176"/>
      <c r="B176"/>
      <c r="C176"/>
      <c r="D176"/>
      <c r="E176"/>
      <c r="F176"/>
      <c r="G176"/>
      <c r="H176" s="59"/>
      <c r="I176"/>
      <c r="J176"/>
      <c r="K176"/>
      <c r="L176"/>
      <c r="M176"/>
      <c r="N176"/>
      <c r="O176"/>
      <c r="P176"/>
      <c r="Q176"/>
      <c r="R176"/>
      <c r="S176"/>
      <c r="T176"/>
      <c r="U176"/>
      <c r="V176"/>
      <c r="W176"/>
      <c r="X176"/>
      <c r="Y176"/>
      <c r="Z176"/>
      <c r="AA176"/>
      <c r="AB176"/>
      <c r="AC176"/>
    </row>
    <row r="177" spans="1:29" ht="15" hidden="1" x14ac:dyDescent="0.25">
      <c r="A177"/>
      <c r="B177"/>
      <c r="C177"/>
      <c r="D177"/>
      <c r="E177"/>
      <c r="F177"/>
      <c r="G177"/>
      <c r="H177" s="59"/>
      <c r="I177"/>
      <c r="J177"/>
      <c r="K177"/>
      <c r="L177"/>
      <c r="M177"/>
      <c r="N177"/>
      <c r="O177"/>
      <c r="P177"/>
      <c r="Q177"/>
      <c r="R177"/>
      <c r="S177"/>
      <c r="T177"/>
      <c r="U177"/>
      <c r="V177"/>
      <c r="W177"/>
      <c r="X177"/>
      <c r="Y177"/>
      <c r="Z177"/>
      <c r="AA177"/>
      <c r="AB177"/>
      <c r="AC177"/>
    </row>
    <row r="178" spans="1:29" ht="15" hidden="1" x14ac:dyDescent="0.25">
      <c r="A178"/>
      <c r="B178"/>
      <c r="C178"/>
      <c r="D178"/>
      <c r="E178"/>
      <c r="F178"/>
      <c r="G178"/>
      <c r="H178" s="59"/>
      <c r="I178"/>
      <c r="J178"/>
      <c r="K178"/>
      <c r="L178"/>
      <c r="M178"/>
      <c r="N178"/>
      <c r="O178"/>
      <c r="P178"/>
      <c r="Q178"/>
      <c r="R178"/>
      <c r="S178"/>
      <c r="T178"/>
      <c r="U178"/>
      <c r="V178"/>
      <c r="W178"/>
      <c r="X178"/>
      <c r="Y178"/>
      <c r="Z178"/>
      <c r="AA178"/>
      <c r="AB178"/>
      <c r="AC178"/>
    </row>
    <row r="179" spans="1:29" ht="15" hidden="1" x14ac:dyDescent="0.25">
      <c r="A179"/>
      <c r="B179"/>
      <c r="C179"/>
      <c r="D179"/>
      <c r="E179"/>
      <c r="F179"/>
      <c r="G179"/>
      <c r="H179" s="59"/>
      <c r="I179"/>
      <c r="J179"/>
      <c r="K179"/>
      <c r="L179"/>
      <c r="M179"/>
      <c r="N179"/>
      <c r="O179"/>
      <c r="P179"/>
      <c r="Q179"/>
      <c r="R179"/>
      <c r="S179"/>
      <c r="T179"/>
      <c r="U179"/>
      <c r="V179"/>
      <c r="W179"/>
      <c r="X179"/>
      <c r="Y179"/>
      <c r="Z179"/>
      <c r="AA179"/>
      <c r="AB179"/>
      <c r="AC179"/>
    </row>
    <row r="180" spans="1:29" ht="15" hidden="1" x14ac:dyDescent="0.25">
      <c r="A180"/>
      <c r="B180"/>
      <c r="C180"/>
      <c r="D180"/>
      <c r="E180"/>
      <c r="F180"/>
      <c r="G180"/>
      <c r="H180" s="59"/>
      <c r="I180"/>
      <c r="J180"/>
      <c r="K180"/>
      <c r="L180"/>
      <c r="M180"/>
      <c r="N180"/>
      <c r="O180"/>
      <c r="P180"/>
      <c r="Q180"/>
      <c r="R180"/>
      <c r="S180"/>
      <c r="T180"/>
      <c r="U180"/>
      <c r="V180"/>
      <c r="W180"/>
      <c r="X180"/>
      <c r="Y180"/>
      <c r="Z180"/>
      <c r="AA180"/>
      <c r="AB180"/>
      <c r="AC180"/>
    </row>
    <row r="181" spans="1:29" ht="15" hidden="1" x14ac:dyDescent="0.25">
      <c r="A181"/>
      <c r="B181"/>
      <c r="C181"/>
      <c r="D181"/>
      <c r="E181"/>
      <c r="F181"/>
      <c r="G181"/>
      <c r="H181" s="59"/>
      <c r="I181"/>
      <c r="J181"/>
      <c r="K181"/>
      <c r="L181"/>
      <c r="M181"/>
      <c r="N181"/>
      <c r="O181"/>
      <c r="P181"/>
      <c r="Q181"/>
      <c r="R181"/>
      <c r="S181"/>
      <c r="T181"/>
      <c r="U181"/>
      <c r="V181"/>
      <c r="W181"/>
      <c r="X181"/>
      <c r="Y181"/>
      <c r="Z181"/>
      <c r="AA181"/>
      <c r="AB181"/>
      <c r="AC181"/>
    </row>
    <row r="182" spans="1:29" ht="15" hidden="1" x14ac:dyDescent="0.25">
      <c r="A182"/>
      <c r="B182"/>
      <c r="C182"/>
      <c r="D182"/>
      <c r="E182"/>
      <c r="F182"/>
      <c r="G182"/>
      <c r="H182" s="59"/>
      <c r="I182"/>
      <c r="J182"/>
      <c r="K182"/>
      <c r="L182"/>
      <c r="M182"/>
      <c r="N182"/>
      <c r="O182"/>
      <c r="P182"/>
      <c r="Q182"/>
      <c r="R182"/>
      <c r="S182"/>
      <c r="T182"/>
      <c r="U182"/>
      <c r="V182"/>
      <c r="W182"/>
      <c r="X182"/>
      <c r="Y182"/>
      <c r="Z182"/>
      <c r="AA182"/>
      <c r="AB182"/>
      <c r="AC182"/>
    </row>
    <row r="183" spans="1:29" ht="15" hidden="1" x14ac:dyDescent="0.25">
      <c r="A183"/>
      <c r="B183"/>
      <c r="C183"/>
      <c r="D183"/>
      <c r="E183"/>
      <c r="F183"/>
      <c r="G183"/>
      <c r="H183" s="59"/>
      <c r="I183"/>
      <c r="J183"/>
      <c r="K183"/>
      <c r="L183"/>
      <c r="M183"/>
      <c r="N183"/>
      <c r="O183"/>
      <c r="P183"/>
      <c r="Q183"/>
      <c r="R183"/>
      <c r="S183"/>
      <c r="T183"/>
      <c r="U183"/>
      <c r="V183"/>
      <c r="W183"/>
      <c r="X183"/>
      <c r="Y183"/>
      <c r="Z183"/>
      <c r="AA183"/>
      <c r="AB183"/>
      <c r="AC183"/>
    </row>
    <row r="184" spans="1:29" ht="15" hidden="1" x14ac:dyDescent="0.25">
      <c r="A184"/>
      <c r="B184"/>
      <c r="C184"/>
      <c r="D184"/>
      <c r="E184"/>
      <c r="F184"/>
      <c r="G184"/>
      <c r="H184" s="59"/>
      <c r="I184"/>
      <c r="J184"/>
      <c r="K184"/>
      <c r="L184"/>
      <c r="M184"/>
      <c r="N184"/>
      <c r="O184"/>
      <c r="P184"/>
      <c r="Q184"/>
      <c r="R184"/>
      <c r="S184"/>
      <c r="T184"/>
      <c r="U184"/>
      <c r="V184"/>
      <c r="W184"/>
      <c r="X184"/>
      <c r="Y184"/>
      <c r="Z184"/>
      <c r="AA184"/>
      <c r="AB184"/>
      <c r="AC184"/>
    </row>
    <row r="185" spans="1:29" ht="15" hidden="1" x14ac:dyDescent="0.25">
      <c r="A185"/>
      <c r="B185"/>
      <c r="C185"/>
      <c r="D185"/>
      <c r="E185"/>
      <c r="F185"/>
      <c r="G185"/>
      <c r="H185" s="59"/>
      <c r="I185"/>
      <c r="J185"/>
      <c r="K185"/>
      <c r="L185"/>
      <c r="M185"/>
      <c r="N185"/>
      <c r="O185"/>
      <c r="P185"/>
      <c r="Q185"/>
      <c r="R185"/>
      <c r="S185"/>
      <c r="T185"/>
      <c r="U185"/>
      <c r="V185"/>
      <c r="W185"/>
      <c r="X185"/>
      <c r="Y185"/>
      <c r="Z185"/>
      <c r="AA185"/>
      <c r="AB185"/>
      <c r="AC185"/>
    </row>
    <row r="186" spans="1:29" ht="15" hidden="1" x14ac:dyDescent="0.25">
      <c r="A186"/>
      <c r="B186"/>
      <c r="C186"/>
      <c r="D186"/>
      <c r="E186"/>
      <c r="F186"/>
      <c r="G186"/>
      <c r="H186" s="59"/>
      <c r="I186"/>
      <c r="J186"/>
      <c r="K186"/>
      <c r="L186"/>
      <c r="M186"/>
      <c r="N186"/>
      <c r="O186"/>
      <c r="P186"/>
      <c r="Q186"/>
      <c r="R186"/>
      <c r="S186"/>
      <c r="T186"/>
      <c r="U186"/>
      <c r="V186"/>
      <c r="W186"/>
      <c r="X186"/>
      <c r="Y186"/>
      <c r="Z186"/>
      <c r="AA186"/>
      <c r="AB186"/>
      <c r="AC186"/>
    </row>
    <row r="187" spans="1:29" ht="15" hidden="1" x14ac:dyDescent="0.25">
      <c r="A187"/>
      <c r="B187"/>
      <c r="C187"/>
      <c r="D187"/>
      <c r="E187"/>
      <c r="F187"/>
      <c r="G187"/>
      <c r="H187" s="59"/>
      <c r="I187"/>
      <c r="J187"/>
      <c r="K187"/>
      <c r="L187"/>
      <c r="M187"/>
      <c r="N187"/>
      <c r="O187"/>
      <c r="P187"/>
      <c r="Q187"/>
      <c r="R187"/>
      <c r="S187"/>
      <c r="T187"/>
      <c r="U187"/>
      <c r="V187"/>
      <c r="W187"/>
      <c r="X187"/>
      <c r="Y187"/>
      <c r="Z187"/>
      <c r="AA187"/>
      <c r="AB187"/>
      <c r="AC187"/>
    </row>
    <row r="188" spans="1:29" ht="15" hidden="1" x14ac:dyDescent="0.25">
      <c r="A188"/>
      <c r="B188"/>
      <c r="C188"/>
      <c r="D188"/>
      <c r="E188"/>
      <c r="F188"/>
      <c r="G188"/>
      <c r="H188" s="59"/>
      <c r="I188"/>
      <c r="J188"/>
      <c r="K188"/>
      <c r="L188"/>
      <c r="M188"/>
      <c r="N188"/>
      <c r="O188"/>
      <c r="P188"/>
      <c r="Q188"/>
      <c r="R188"/>
      <c r="S188"/>
      <c r="T188"/>
      <c r="U188"/>
      <c r="V188"/>
      <c r="W188"/>
      <c r="X188"/>
      <c r="Y188"/>
      <c r="Z188"/>
      <c r="AA188"/>
      <c r="AB188"/>
      <c r="AC188"/>
    </row>
    <row r="189" spans="1:29" ht="15" hidden="1" x14ac:dyDescent="0.25">
      <c r="A189"/>
      <c r="B189"/>
      <c r="C189"/>
      <c r="D189"/>
      <c r="E189"/>
      <c r="F189"/>
      <c r="G189"/>
      <c r="H189" s="59"/>
      <c r="I189"/>
      <c r="J189"/>
      <c r="K189"/>
      <c r="L189"/>
      <c r="M189"/>
      <c r="N189"/>
      <c r="O189"/>
      <c r="P189"/>
      <c r="Q189"/>
      <c r="R189"/>
      <c r="S189"/>
      <c r="T189"/>
      <c r="U189"/>
      <c r="V189"/>
      <c r="W189"/>
      <c r="X189"/>
      <c r="Y189"/>
      <c r="Z189"/>
      <c r="AA189"/>
      <c r="AB189"/>
      <c r="AC189"/>
    </row>
    <row r="190" spans="1:29" ht="15" hidden="1" x14ac:dyDescent="0.25">
      <c r="A190"/>
      <c r="B190"/>
      <c r="C190"/>
      <c r="D190"/>
      <c r="E190"/>
      <c r="F190"/>
      <c r="G190"/>
      <c r="H190" s="59"/>
      <c r="I190"/>
      <c r="J190"/>
      <c r="K190"/>
      <c r="L190"/>
      <c r="M190"/>
      <c r="N190"/>
      <c r="O190"/>
      <c r="P190"/>
      <c r="Q190"/>
      <c r="R190"/>
      <c r="S190"/>
      <c r="T190"/>
      <c r="U190"/>
      <c r="V190"/>
      <c r="W190"/>
      <c r="X190"/>
      <c r="Y190"/>
      <c r="Z190"/>
      <c r="AA190"/>
      <c r="AB190"/>
      <c r="AC190"/>
    </row>
    <row r="191" spans="1:29" ht="15" hidden="1" x14ac:dyDescent="0.25">
      <c r="A191"/>
      <c r="B191"/>
      <c r="C191"/>
      <c r="D191"/>
      <c r="E191"/>
      <c r="F191"/>
      <c r="G191"/>
      <c r="H191" s="59"/>
      <c r="I191"/>
      <c r="J191"/>
      <c r="K191"/>
      <c r="L191"/>
      <c r="M191"/>
      <c r="N191"/>
      <c r="O191"/>
      <c r="P191"/>
      <c r="Q191"/>
      <c r="R191"/>
      <c r="S191"/>
      <c r="T191"/>
      <c r="U191"/>
      <c r="V191"/>
      <c r="W191"/>
      <c r="X191"/>
      <c r="Y191"/>
      <c r="Z191"/>
      <c r="AA191"/>
      <c r="AB191"/>
      <c r="AC191"/>
    </row>
    <row r="192" spans="1:29" ht="15" hidden="1" x14ac:dyDescent="0.25">
      <c r="A192"/>
      <c r="B192"/>
      <c r="C192"/>
      <c r="D192"/>
      <c r="E192"/>
      <c r="F192"/>
      <c r="G192"/>
      <c r="H192" s="59"/>
      <c r="I192"/>
      <c r="J192"/>
      <c r="K192"/>
      <c r="L192"/>
      <c r="M192"/>
      <c r="N192"/>
      <c r="O192"/>
      <c r="P192"/>
      <c r="Q192"/>
      <c r="R192"/>
      <c r="S192"/>
      <c r="T192"/>
      <c r="U192"/>
      <c r="V192"/>
      <c r="W192"/>
      <c r="X192"/>
      <c r="Y192"/>
      <c r="Z192"/>
      <c r="AA192"/>
      <c r="AB192"/>
      <c r="AC192"/>
    </row>
    <row r="193" spans="1:29" ht="15" hidden="1" x14ac:dyDescent="0.25">
      <c r="A193"/>
      <c r="B193"/>
      <c r="C193"/>
      <c r="D193"/>
      <c r="E193"/>
      <c r="F193"/>
      <c r="G193"/>
      <c r="H193" s="59"/>
      <c r="I193"/>
      <c r="J193"/>
      <c r="K193"/>
      <c r="L193"/>
      <c r="M193"/>
      <c r="N193"/>
      <c r="O193"/>
      <c r="P193"/>
      <c r="Q193"/>
      <c r="R193"/>
      <c r="S193"/>
      <c r="T193"/>
      <c r="U193"/>
      <c r="V193"/>
      <c r="W193"/>
      <c r="X193"/>
      <c r="Y193"/>
      <c r="Z193"/>
      <c r="AA193"/>
      <c r="AB193"/>
      <c r="AC193"/>
    </row>
    <row r="194" spans="1:29" ht="15" hidden="1" x14ac:dyDescent="0.25">
      <c r="A194"/>
      <c r="B194"/>
      <c r="C194"/>
      <c r="D194"/>
      <c r="E194"/>
      <c r="F194"/>
      <c r="G194"/>
      <c r="H194" s="59"/>
      <c r="I194"/>
      <c r="J194"/>
      <c r="K194"/>
      <c r="L194"/>
      <c r="M194"/>
      <c r="N194"/>
      <c r="O194"/>
      <c r="P194"/>
      <c r="Q194"/>
      <c r="R194"/>
      <c r="S194"/>
      <c r="T194"/>
      <c r="U194"/>
      <c r="V194"/>
      <c r="W194"/>
      <c r="X194"/>
      <c r="Y194"/>
      <c r="Z194"/>
      <c r="AA194"/>
      <c r="AB194"/>
      <c r="AC194"/>
    </row>
    <row r="195" spans="1:29" ht="15" hidden="1" x14ac:dyDescent="0.25">
      <c r="A195"/>
      <c r="B195"/>
      <c r="C195"/>
      <c r="D195"/>
      <c r="E195"/>
      <c r="F195"/>
      <c r="G195"/>
      <c r="H195" s="59"/>
      <c r="I195"/>
      <c r="J195"/>
      <c r="K195"/>
      <c r="L195"/>
      <c r="M195"/>
      <c r="N195"/>
      <c r="O195"/>
      <c r="P195"/>
      <c r="Q195"/>
      <c r="R195"/>
      <c r="S195"/>
      <c r="T195"/>
      <c r="U195"/>
      <c r="V195"/>
      <c r="W195"/>
      <c r="X195"/>
      <c r="Y195"/>
      <c r="Z195"/>
      <c r="AA195"/>
      <c r="AB195"/>
      <c r="AC195"/>
    </row>
    <row r="196" spans="1:29" ht="15" hidden="1" x14ac:dyDescent="0.25">
      <c r="A196"/>
      <c r="B196"/>
      <c r="C196"/>
      <c r="D196"/>
      <c r="E196"/>
      <c r="F196"/>
      <c r="G196"/>
      <c r="H196" s="59"/>
      <c r="I196"/>
      <c r="J196"/>
      <c r="K196"/>
      <c r="L196"/>
      <c r="M196"/>
      <c r="N196"/>
      <c r="O196"/>
      <c r="P196"/>
      <c r="Q196"/>
      <c r="R196"/>
      <c r="S196"/>
      <c r="T196"/>
      <c r="U196"/>
      <c r="V196"/>
      <c r="W196"/>
      <c r="X196"/>
      <c r="Y196"/>
      <c r="Z196"/>
      <c r="AA196"/>
      <c r="AB196"/>
      <c r="AC196"/>
    </row>
    <row r="197" spans="1:29" ht="15" hidden="1" x14ac:dyDescent="0.25">
      <c r="A197"/>
      <c r="B197"/>
      <c r="C197"/>
      <c r="D197"/>
      <c r="E197"/>
      <c r="F197"/>
      <c r="G197"/>
      <c r="H197" s="59"/>
      <c r="I197"/>
      <c r="J197"/>
      <c r="K197"/>
      <c r="L197"/>
      <c r="M197"/>
      <c r="N197"/>
      <c r="O197"/>
      <c r="P197"/>
      <c r="Q197"/>
      <c r="R197"/>
      <c r="S197"/>
      <c r="T197"/>
      <c r="U197"/>
      <c r="V197"/>
      <c r="W197"/>
      <c r="X197"/>
      <c r="Y197"/>
      <c r="Z197"/>
      <c r="AA197"/>
      <c r="AB197"/>
      <c r="AC197"/>
    </row>
    <row r="198" spans="1:29" ht="15" hidden="1" x14ac:dyDescent="0.25">
      <c r="A198"/>
      <c r="B198"/>
      <c r="C198"/>
      <c r="D198"/>
      <c r="E198"/>
      <c r="F198"/>
      <c r="G198"/>
      <c r="H198" s="59"/>
      <c r="I198"/>
      <c r="J198"/>
      <c r="K198"/>
      <c r="L198"/>
      <c r="M198"/>
      <c r="N198"/>
      <c r="O198"/>
      <c r="P198"/>
      <c r="Q198"/>
      <c r="R198"/>
      <c r="S198"/>
      <c r="T198"/>
      <c r="U198"/>
      <c r="V198"/>
      <c r="W198"/>
      <c r="X198"/>
      <c r="Y198"/>
      <c r="Z198"/>
      <c r="AA198"/>
      <c r="AB198"/>
      <c r="AC198"/>
    </row>
    <row r="199" spans="1:29" ht="15" hidden="1" x14ac:dyDescent="0.25">
      <c r="A199"/>
      <c r="B199"/>
      <c r="C199"/>
      <c r="D199"/>
      <c r="E199"/>
      <c r="F199"/>
      <c r="G199"/>
      <c r="H199" s="59"/>
      <c r="I199"/>
      <c r="J199"/>
      <c r="K199"/>
      <c r="L199"/>
      <c r="M199"/>
      <c r="N199"/>
      <c r="O199"/>
      <c r="P199"/>
      <c r="Q199"/>
      <c r="R199"/>
      <c r="S199"/>
      <c r="T199"/>
      <c r="U199"/>
      <c r="V199"/>
      <c r="W199"/>
      <c r="X199"/>
      <c r="Y199"/>
      <c r="Z199"/>
      <c r="AA199"/>
      <c r="AB199"/>
      <c r="AC199"/>
    </row>
    <row r="200" spans="1:29" ht="15" hidden="1" x14ac:dyDescent="0.25">
      <c r="A200"/>
      <c r="B200"/>
      <c r="C200"/>
      <c r="D200"/>
      <c r="E200"/>
      <c r="F200"/>
      <c r="G200"/>
      <c r="H200" s="59"/>
      <c r="I200"/>
      <c r="J200"/>
      <c r="K200"/>
      <c r="L200"/>
      <c r="M200"/>
      <c r="N200"/>
      <c r="O200"/>
      <c r="P200"/>
      <c r="Q200"/>
      <c r="R200"/>
      <c r="S200"/>
      <c r="T200"/>
      <c r="U200"/>
      <c r="V200"/>
      <c r="W200"/>
      <c r="X200"/>
      <c r="Y200"/>
      <c r="Z200"/>
      <c r="AA200"/>
      <c r="AB200"/>
      <c r="AC200"/>
    </row>
    <row r="201" spans="1:29" ht="15" hidden="1" x14ac:dyDescent="0.25">
      <c r="A201"/>
      <c r="B201"/>
      <c r="C201"/>
      <c r="D201"/>
      <c r="E201"/>
      <c r="F201"/>
      <c r="G201"/>
      <c r="H201" s="59"/>
      <c r="I201"/>
      <c r="J201"/>
      <c r="K201"/>
      <c r="L201"/>
      <c r="M201"/>
      <c r="N201"/>
      <c r="O201"/>
      <c r="P201"/>
      <c r="Q201"/>
      <c r="R201"/>
      <c r="S201"/>
      <c r="T201"/>
      <c r="U201"/>
      <c r="V201"/>
      <c r="W201"/>
      <c r="X201"/>
      <c r="Y201"/>
      <c r="Z201"/>
      <c r="AA201"/>
      <c r="AB201"/>
      <c r="AC201"/>
    </row>
    <row r="202" spans="1:29" ht="15" hidden="1" x14ac:dyDescent="0.25">
      <c r="A202"/>
      <c r="B202"/>
      <c r="C202"/>
      <c r="D202"/>
      <c r="E202"/>
      <c r="F202"/>
      <c r="G202"/>
      <c r="H202" s="59"/>
      <c r="I202"/>
      <c r="J202"/>
      <c r="K202"/>
      <c r="L202"/>
      <c r="M202"/>
      <c r="N202"/>
      <c r="O202"/>
      <c r="P202"/>
      <c r="Q202"/>
      <c r="R202"/>
      <c r="S202"/>
      <c r="T202"/>
      <c r="U202"/>
      <c r="V202"/>
      <c r="W202"/>
      <c r="X202"/>
      <c r="Y202"/>
      <c r="Z202"/>
      <c r="AA202"/>
      <c r="AB202"/>
      <c r="AC202"/>
    </row>
    <row r="203" spans="1:29" ht="15" hidden="1" x14ac:dyDescent="0.25">
      <c r="A203"/>
      <c r="B203"/>
      <c r="C203"/>
      <c r="D203"/>
      <c r="E203"/>
      <c r="F203"/>
      <c r="G203"/>
      <c r="H203" s="59"/>
      <c r="I203"/>
      <c r="J203"/>
      <c r="K203"/>
      <c r="L203"/>
      <c r="M203"/>
      <c r="N203"/>
      <c r="O203"/>
      <c r="P203"/>
      <c r="Q203"/>
      <c r="R203"/>
      <c r="S203"/>
      <c r="T203"/>
      <c r="U203"/>
      <c r="V203"/>
      <c r="W203"/>
      <c r="X203"/>
      <c r="Y203"/>
      <c r="Z203"/>
      <c r="AA203"/>
      <c r="AB203"/>
      <c r="AC203"/>
    </row>
    <row r="204" spans="1:29" ht="15" hidden="1" x14ac:dyDescent="0.25">
      <c r="A204"/>
      <c r="B204"/>
      <c r="C204"/>
      <c r="D204"/>
      <c r="E204"/>
      <c r="F204"/>
      <c r="G204"/>
      <c r="H204" s="59"/>
      <c r="I204"/>
      <c r="J204"/>
      <c r="K204"/>
      <c r="L204"/>
      <c r="M204"/>
      <c r="N204"/>
      <c r="O204"/>
      <c r="P204"/>
      <c r="Q204"/>
      <c r="R204"/>
      <c r="S204"/>
      <c r="T204"/>
      <c r="U204"/>
      <c r="V204"/>
      <c r="W204"/>
      <c r="X204"/>
      <c r="Y204"/>
      <c r="Z204"/>
      <c r="AA204"/>
      <c r="AB204"/>
      <c r="AC204"/>
    </row>
    <row r="205" spans="1:29" ht="15" hidden="1" x14ac:dyDescent="0.25">
      <c r="A205"/>
      <c r="B205"/>
      <c r="C205"/>
      <c r="D205"/>
      <c r="E205"/>
      <c r="F205"/>
      <c r="G205"/>
      <c r="H205" s="59"/>
      <c r="I205"/>
      <c r="J205"/>
      <c r="K205"/>
      <c r="L205"/>
      <c r="M205"/>
      <c r="N205"/>
      <c r="O205"/>
      <c r="P205"/>
      <c r="Q205"/>
      <c r="R205"/>
      <c r="S205"/>
      <c r="T205"/>
      <c r="U205"/>
      <c r="V205"/>
      <c r="W205"/>
      <c r="X205"/>
      <c r="Y205"/>
      <c r="Z205"/>
      <c r="AA205"/>
      <c r="AB205"/>
      <c r="AC205"/>
    </row>
    <row r="206" spans="1:29" ht="15" hidden="1" x14ac:dyDescent="0.25">
      <c r="A206"/>
      <c r="B206"/>
      <c r="C206"/>
      <c r="D206"/>
      <c r="E206"/>
      <c r="F206"/>
      <c r="G206"/>
      <c r="H206" s="59"/>
      <c r="I206"/>
      <c r="J206"/>
      <c r="K206"/>
      <c r="L206"/>
      <c r="M206"/>
      <c r="N206"/>
      <c r="O206"/>
      <c r="P206"/>
      <c r="Q206"/>
      <c r="R206"/>
      <c r="S206"/>
      <c r="T206"/>
      <c r="U206"/>
      <c r="V206"/>
      <c r="W206"/>
      <c r="X206"/>
      <c r="Y206"/>
      <c r="Z206"/>
      <c r="AA206"/>
      <c r="AB206"/>
      <c r="AC206"/>
    </row>
    <row r="207" spans="1:29" ht="15" hidden="1" x14ac:dyDescent="0.25">
      <c r="A207"/>
      <c r="B207"/>
      <c r="C207"/>
      <c r="D207"/>
      <c r="E207"/>
      <c r="F207"/>
      <c r="G207"/>
      <c r="H207" s="59"/>
      <c r="I207"/>
      <c r="J207"/>
      <c r="K207"/>
      <c r="L207"/>
      <c r="M207"/>
      <c r="N207"/>
      <c r="O207"/>
      <c r="P207"/>
      <c r="Q207"/>
      <c r="R207"/>
      <c r="S207"/>
      <c r="T207"/>
      <c r="U207"/>
      <c r="V207"/>
      <c r="W207"/>
      <c r="X207"/>
      <c r="Y207"/>
      <c r="Z207"/>
      <c r="AA207"/>
      <c r="AB207"/>
      <c r="AC207"/>
    </row>
    <row r="208" spans="1:29" ht="15" hidden="1" x14ac:dyDescent="0.25">
      <c r="A208"/>
      <c r="B208"/>
      <c r="C208"/>
      <c r="D208"/>
      <c r="E208"/>
      <c r="F208"/>
      <c r="G208"/>
      <c r="H208" s="59"/>
      <c r="I208"/>
      <c r="J208"/>
      <c r="K208"/>
      <c r="L208"/>
      <c r="M208"/>
      <c r="N208"/>
      <c r="O208"/>
      <c r="P208"/>
      <c r="Q208"/>
      <c r="R208"/>
      <c r="S208"/>
      <c r="T208"/>
      <c r="U208"/>
      <c r="V208"/>
      <c r="W208"/>
      <c r="X208"/>
      <c r="Y208"/>
      <c r="Z208"/>
      <c r="AA208"/>
      <c r="AB208"/>
      <c r="AC208"/>
    </row>
    <row r="209" spans="1:29" ht="15" hidden="1" x14ac:dyDescent="0.25">
      <c r="A209"/>
      <c r="B209"/>
      <c r="C209"/>
      <c r="D209"/>
      <c r="E209"/>
      <c r="F209"/>
      <c r="G209"/>
      <c r="H209" s="59"/>
      <c r="I209"/>
      <c r="J209"/>
      <c r="K209"/>
      <c r="L209"/>
      <c r="M209"/>
      <c r="N209"/>
      <c r="O209"/>
      <c r="P209"/>
      <c r="Q209"/>
      <c r="R209"/>
      <c r="S209"/>
      <c r="T209"/>
      <c r="U209"/>
      <c r="V209"/>
      <c r="W209"/>
      <c r="X209"/>
      <c r="Y209"/>
      <c r="Z209"/>
      <c r="AA209"/>
      <c r="AB209"/>
      <c r="AC209"/>
    </row>
    <row r="210" spans="1:29" ht="15" hidden="1" x14ac:dyDescent="0.25">
      <c r="A210"/>
      <c r="B210"/>
      <c r="C210"/>
      <c r="D210"/>
      <c r="E210"/>
      <c r="F210"/>
      <c r="G210"/>
      <c r="H210" s="59"/>
      <c r="I210"/>
      <c r="J210"/>
      <c r="K210"/>
      <c r="L210"/>
      <c r="M210"/>
      <c r="N210"/>
      <c r="O210"/>
      <c r="P210"/>
      <c r="Q210"/>
      <c r="R210"/>
      <c r="S210"/>
      <c r="T210"/>
      <c r="U210"/>
      <c r="V210"/>
      <c r="W210"/>
      <c r="X210"/>
      <c r="Y210"/>
      <c r="Z210"/>
      <c r="AA210"/>
      <c r="AB210"/>
      <c r="AC210"/>
    </row>
    <row r="211" spans="1:29" ht="15" hidden="1" x14ac:dyDescent="0.25">
      <c r="A211"/>
      <c r="B211"/>
      <c r="C211"/>
      <c r="D211"/>
      <c r="E211"/>
      <c r="F211"/>
      <c r="G211"/>
      <c r="H211" s="59"/>
      <c r="I211"/>
      <c r="J211"/>
      <c r="K211"/>
      <c r="L211"/>
      <c r="M211"/>
      <c r="N211"/>
      <c r="O211"/>
      <c r="P211"/>
      <c r="Q211"/>
      <c r="R211"/>
      <c r="S211"/>
      <c r="T211"/>
      <c r="U211"/>
      <c r="V211"/>
      <c r="W211"/>
      <c r="X211"/>
      <c r="Y211"/>
      <c r="Z211"/>
      <c r="AA211"/>
      <c r="AB211"/>
      <c r="AC211"/>
    </row>
    <row r="212" spans="1:29" ht="15" hidden="1" x14ac:dyDescent="0.25">
      <c r="A212"/>
      <c r="B212"/>
      <c r="C212"/>
      <c r="D212"/>
      <c r="E212"/>
      <c r="F212"/>
      <c r="G212"/>
      <c r="H212" s="59"/>
      <c r="I212"/>
      <c r="J212"/>
      <c r="K212"/>
      <c r="L212"/>
      <c r="M212"/>
      <c r="N212"/>
      <c r="O212"/>
      <c r="P212"/>
      <c r="Q212"/>
      <c r="R212"/>
      <c r="S212"/>
      <c r="T212"/>
      <c r="U212"/>
      <c r="V212"/>
      <c r="W212"/>
      <c r="X212"/>
      <c r="Y212"/>
      <c r="Z212"/>
      <c r="AA212"/>
      <c r="AB212"/>
      <c r="AC212"/>
    </row>
    <row r="213" spans="1:29" ht="15" hidden="1" x14ac:dyDescent="0.25">
      <c r="A213"/>
      <c r="B213"/>
      <c r="C213"/>
      <c r="D213"/>
      <c r="E213"/>
      <c r="F213"/>
      <c r="G213"/>
      <c r="H213" s="59"/>
      <c r="I213"/>
      <c r="J213"/>
      <c r="K213"/>
      <c r="L213"/>
      <c r="M213"/>
      <c r="N213"/>
      <c r="O213"/>
      <c r="P213"/>
      <c r="Q213"/>
      <c r="R213"/>
      <c r="S213"/>
      <c r="T213"/>
      <c r="U213"/>
      <c r="V213"/>
      <c r="W213"/>
      <c r="X213"/>
      <c r="Y213"/>
      <c r="Z213"/>
      <c r="AA213"/>
      <c r="AB213"/>
      <c r="AC213"/>
    </row>
    <row r="214" spans="1:29" ht="15" hidden="1" x14ac:dyDescent="0.25">
      <c r="A214"/>
      <c r="B214"/>
      <c r="C214"/>
      <c r="D214"/>
      <c r="E214"/>
      <c r="F214"/>
      <c r="G214"/>
      <c r="H214" s="59"/>
      <c r="I214"/>
      <c r="J214"/>
      <c r="K214"/>
      <c r="L214"/>
      <c r="M214"/>
      <c r="N214"/>
      <c r="O214"/>
      <c r="P214"/>
      <c r="Q214"/>
      <c r="R214"/>
      <c r="S214"/>
      <c r="T214"/>
      <c r="U214"/>
      <c r="V214"/>
      <c r="W214"/>
      <c r="X214"/>
      <c r="Y214"/>
      <c r="Z214"/>
      <c r="AA214"/>
      <c r="AB214"/>
      <c r="AC214"/>
    </row>
    <row r="215" spans="1:29" ht="15" hidden="1" x14ac:dyDescent="0.25">
      <c r="A215"/>
      <c r="B215"/>
      <c r="C215"/>
      <c r="D215"/>
      <c r="E215"/>
      <c r="F215"/>
      <c r="G215"/>
      <c r="H215" s="59"/>
      <c r="I215"/>
      <c r="J215"/>
      <c r="K215"/>
      <c r="L215"/>
      <c r="M215"/>
      <c r="N215"/>
      <c r="O215"/>
      <c r="P215"/>
      <c r="Q215"/>
      <c r="R215"/>
      <c r="S215"/>
      <c r="T215"/>
      <c r="U215"/>
      <c r="V215"/>
      <c r="W215"/>
      <c r="X215"/>
      <c r="Y215"/>
      <c r="Z215"/>
      <c r="AA215"/>
      <c r="AB215"/>
      <c r="AC215"/>
    </row>
    <row r="216" spans="1:29" ht="15" hidden="1" x14ac:dyDescent="0.25">
      <c r="A216"/>
      <c r="B216"/>
      <c r="C216"/>
      <c r="D216"/>
      <c r="E216"/>
      <c r="F216"/>
      <c r="G216"/>
      <c r="H216" s="59"/>
      <c r="I216"/>
      <c r="J216"/>
      <c r="K216"/>
      <c r="L216"/>
      <c r="M216"/>
      <c r="N216"/>
      <c r="O216"/>
      <c r="P216"/>
      <c r="Q216"/>
      <c r="R216"/>
      <c r="S216"/>
      <c r="T216"/>
      <c r="U216"/>
      <c r="V216"/>
      <c r="W216"/>
      <c r="X216"/>
      <c r="Y216"/>
      <c r="Z216"/>
      <c r="AA216"/>
      <c r="AB216"/>
      <c r="AC216"/>
    </row>
    <row r="217" spans="1:29" ht="15" hidden="1" x14ac:dyDescent="0.25">
      <c r="A217"/>
      <c r="B217"/>
      <c r="C217"/>
      <c r="D217"/>
      <c r="E217"/>
      <c r="F217"/>
      <c r="G217"/>
      <c r="H217" s="59"/>
      <c r="I217"/>
      <c r="J217"/>
      <c r="K217"/>
      <c r="L217"/>
      <c r="M217"/>
      <c r="N217"/>
      <c r="O217"/>
      <c r="P217"/>
      <c r="Q217"/>
      <c r="R217"/>
      <c r="S217"/>
      <c r="T217"/>
      <c r="U217"/>
      <c r="V217"/>
      <c r="W217"/>
      <c r="X217"/>
      <c r="Y217"/>
      <c r="Z217"/>
      <c r="AA217"/>
      <c r="AB217"/>
      <c r="AC217"/>
    </row>
    <row r="218" spans="1:29" ht="15" hidden="1" x14ac:dyDescent="0.25">
      <c r="A218"/>
      <c r="B218"/>
      <c r="C218"/>
      <c r="D218"/>
      <c r="E218"/>
      <c r="F218"/>
      <c r="G218"/>
      <c r="H218" s="59"/>
      <c r="I218"/>
      <c r="J218"/>
      <c r="K218"/>
      <c r="L218"/>
      <c r="M218"/>
      <c r="N218"/>
      <c r="O218"/>
      <c r="P218"/>
      <c r="Q218"/>
      <c r="R218"/>
      <c r="S218"/>
      <c r="T218"/>
      <c r="U218"/>
      <c r="V218"/>
      <c r="W218"/>
      <c r="X218"/>
      <c r="Y218"/>
      <c r="Z218"/>
      <c r="AA218"/>
      <c r="AB218"/>
      <c r="AC218"/>
    </row>
    <row r="219" spans="1:29" ht="15" hidden="1" x14ac:dyDescent="0.25">
      <c r="A219"/>
      <c r="B219"/>
      <c r="C219"/>
      <c r="D219"/>
      <c r="E219"/>
      <c r="F219"/>
      <c r="G219"/>
      <c r="H219" s="59"/>
      <c r="I219"/>
      <c r="J219"/>
      <c r="K219"/>
      <c r="L219"/>
      <c r="M219"/>
      <c r="N219"/>
      <c r="O219"/>
      <c r="P219"/>
      <c r="Q219"/>
      <c r="R219"/>
      <c r="S219"/>
      <c r="T219"/>
      <c r="U219"/>
      <c r="V219"/>
      <c r="W219"/>
      <c r="X219"/>
      <c r="Y219"/>
      <c r="Z219"/>
      <c r="AA219"/>
      <c r="AB219"/>
      <c r="AC219"/>
    </row>
    <row r="220" spans="1:29" ht="15" hidden="1" x14ac:dyDescent="0.25">
      <c r="A220"/>
      <c r="B220"/>
      <c r="C220"/>
      <c r="D220"/>
      <c r="E220"/>
      <c r="F220"/>
      <c r="G220"/>
      <c r="H220" s="59"/>
      <c r="I220"/>
      <c r="J220"/>
      <c r="K220"/>
      <c r="L220"/>
      <c r="M220"/>
      <c r="N220"/>
      <c r="O220"/>
      <c r="P220"/>
      <c r="Q220"/>
      <c r="R220"/>
      <c r="S220"/>
      <c r="T220"/>
      <c r="U220"/>
      <c r="V220"/>
      <c r="W220"/>
      <c r="X220"/>
      <c r="Y220"/>
      <c r="Z220"/>
      <c r="AA220"/>
      <c r="AB220"/>
      <c r="AC220"/>
    </row>
    <row r="221" spans="1:29" ht="15" hidden="1" x14ac:dyDescent="0.25">
      <c r="A221"/>
      <c r="B221"/>
      <c r="C221"/>
      <c r="D221"/>
      <c r="E221"/>
      <c r="F221"/>
      <c r="G221"/>
      <c r="H221" s="59"/>
      <c r="I221"/>
      <c r="J221"/>
      <c r="K221"/>
      <c r="L221"/>
      <c r="M221"/>
      <c r="N221"/>
      <c r="O221"/>
      <c r="P221"/>
      <c r="Q221"/>
      <c r="R221"/>
      <c r="S221"/>
      <c r="T221"/>
      <c r="U221"/>
      <c r="V221"/>
      <c r="W221"/>
      <c r="X221"/>
      <c r="Y221"/>
      <c r="Z221"/>
      <c r="AA221"/>
      <c r="AB221"/>
      <c r="AC221"/>
    </row>
    <row r="222" spans="1:29" ht="15" hidden="1" x14ac:dyDescent="0.25">
      <c r="A222"/>
      <c r="B222"/>
      <c r="C222"/>
      <c r="D222"/>
      <c r="E222"/>
      <c r="F222"/>
      <c r="G222"/>
      <c r="H222" s="59"/>
      <c r="I222"/>
      <c r="J222"/>
      <c r="K222"/>
      <c r="L222"/>
      <c r="M222"/>
      <c r="N222"/>
      <c r="O222"/>
      <c r="P222"/>
      <c r="Q222"/>
      <c r="R222"/>
      <c r="S222"/>
      <c r="T222"/>
      <c r="U222"/>
      <c r="V222"/>
      <c r="W222"/>
      <c r="X222"/>
      <c r="Y222"/>
      <c r="Z222"/>
      <c r="AA222"/>
      <c r="AB222"/>
      <c r="AC222"/>
    </row>
    <row r="223" spans="1:29" ht="15" hidden="1" x14ac:dyDescent="0.25">
      <c r="A223"/>
      <c r="B223"/>
      <c r="C223"/>
      <c r="D223"/>
      <c r="E223"/>
      <c r="F223"/>
      <c r="G223"/>
      <c r="H223" s="59"/>
      <c r="I223"/>
      <c r="J223"/>
      <c r="K223"/>
      <c r="L223"/>
      <c r="M223"/>
      <c r="N223"/>
      <c r="O223"/>
      <c r="P223"/>
      <c r="Q223"/>
      <c r="R223"/>
      <c r="S223"/>
      <c r="T223"/>
      <c r="U223"/>
      <c r="V223"/>
      <c r="W223"/>
      <c r="X223"/>
      <c r="Y223"/>
      <c r="Z223"/>
      <c r="AA223"/>
      <c r="AB223"/>
      <c r="AC223"/>
    </row>
    <row r="224" spans="1:29" ht="15" hidden="1" x14ac:dyDescent="0.25">
      <c r="A224"/>
      <c r="B224"/>
      <c r="C224"/>
      <c r="D224"/>
      <c r="E224"/>
      <c r="F224"/>
      <c r="G224"/>
      <c r="H224" s="59"/>
      <c r="I224"/>
      <c r="J224"/>
      <c r="K224"/>
      <c r="L224"/>
      <c r="M224"/>
      <c r="N224"/>
      <c r="O224"/>
      <c r="P224"/>
      <c r="Q224"/>
      <c r="R224"/>
      <c r="S224"/>
      <c r="T224"/>
      <c r="U224"/>
      <c r="V224"/>
      <c r="W224"/>
      <c r="X224"/>
      <c r="Y224"/>
      <c r="Z224"/>
      <c r="AA224"/>
      <c r="AB224"/>
      <c r="AC224"/>
    </row>
    <row r="225" spans="1:29" ht="15" hidden="1" x14ac:dyDescent="0.25">
      <c r="A225"/>
      <c r="B225"/>
      <c r="C225"/>
      <c r="D225"/>
      <c r="E225"/>
      <c r="F225"/>
      <c r="G225"/>
      <c r="H225" s="59"/>
      <c r="I225"/>
      <c r="J225"/>
      <c r="K225"/>
      <c r="L225"/>
      <c r="M225"/>
      <c r="N225"/>
      <c r="O225"/>
      <c r="P225"/>
      <c r="Q225"/>
      <c r="R225"/>
      <c r="S225"/>
      <c r="T225"/>
      <c r="U225"/>
      <c r="V225"/>
      <c r="W225"/>
      <c r="X225"/>
      <c r="Y225"/>
      <c r="Z225"/>
      <c r="AA225"/>
      <c r="AB225"/>
      <c r="AC225"/>
    </row>
    <row r="226" spans="1:29" ht="15" hidden="1" x14ac:dyDescent="0.25">
      <c r="A226"/>
      <c r="B226"/>
      <c r="C226"/>
      <c r="D226"/>
      <c r="E226"/>
      <c r="F226"/>
      <c r="G226"/>
      <c r="H226" s="59"/>
      <c r="I226"/>
      <c r="J226"/>
      <c r="K226"/>
      <c r="L226"/>
      <c r="M226"/>
      <c r="N226"/>
      <c r="O226"/>
      <c r="P226"/>
      <c r="Q226"/>
      <c r="R226"/>
      <c r="S226"/>
      <c r="T226"/>
      <c r="U226"/>
      <c r="V226"/>
      <c r="W226"/>
      <c r="X226"/>
      <c r="Y226"/>
      <c r="Z226"/>
      <c r="AA226"/>
      <c r="AB226"/>
      <c r="AC226"/>
    </row>
    <row r="227" spans="1:29" ht="15" hidden="1" x14ac:dyDescent="0.25">
      <c r="A227"/>
      <c r="B227"/>
      <c r="C227"/>
      <c r="D227"/>
      <c r="E227"/>
      <c r="F227"/>
      <c r="G227"/>
      <c r="H227" s="59"/>
      <c r="I227"/>
      <c r="J227"/>
      <c r="K227"/>
      <c r="L227"/>
      <c r="M227"/>
      <c r="N227"/>
      <c r="O227"/>
      <c r="P227"/>
      <c r="Q227"/>
      <c r="R227"/>
      <c r="S227"/>
      <c r="T227"/>
      <c r="U227"/>
      <c r="V227"/>
      <c r="W227"/>
      <c r="X227"/>
      <c r="Y227"/>
      <c r="Z227"/>
      <c r="AA227"/>
      <c r="AB227"/>
      <c r="AC227"/>
    </row>
    <row r="228" spans="1:29" ht="15" hidden="1" x14ac:dyDescent="0.25">
      <c r="A228"/>
      <c r="B228"/>
      <c r="C228"/>
      <c r="D228"/>
      <c r="E228"/>
      <c r="F228"/>
      <c r="G228"/>
      <c r="H228" s="59"/>
      <c r="I228"/>
      <c r="J228"/>
      <c r="K228"/>
      <c r="L228"/>
      <c r="M228"/>
      <c r="N228"/>
      <c r="O228"/>
      <c r="P228"/>
      <c r="Q228"/>
      <c r="R228"/>
      <c r="S228"/>
      <c r="T228"/>
      <c r="U228"/>
      <c r="V228"/>
      <c r="W228"/>
      <c r="X228"/>
      <c r="Y228"/>
      <c r="Z228"/>
      <c r="AA228"/>
      <c r="AB228"/>
      <c r="AC228"/>
    </row>
    <row r="229" spans="1:29" ht="15" hidden="1" x14ac:dyDescent="0.25">
      <c r="A229"/>
      <c r="B229"/>
      <c r="C229"/>
      <c r="D229"/>
      <c r="E229"/>
      <c r="F229"/>
      <c r="G229"/>
      <c r="H229" s="59"/>
      <c r="I229"/>
      <c r="J229"/>
      <c r="K229"/>
      <c r="L229"/>
      <c r="M229"/>
      <c r="N229"/>
      <c r="O229"/>
      <c r="P229"/>
      <c r="Q229"/>
      <c r="R229"/>
      <c r="S229"/>
      <c r="T229"/>
      <c r="U229"/>
      <c r="V229"/>
      <c r="W229"/>
      <c r="X229"/>
      <c r="Y229"/>
      <c r="Z229"/>
      <c r="AA229"/>
      <c r="AB229"/>
      <c r="AC229"/>
    </row>
    <row r="230" spans="1:29" ht="15" hidden="1" x14ac:dyDescent="0.25">
      <c r="A230"/>
      <c r="B230"/>
      <c r="C230"/>
      <c r="D230"/>
      <c r="E230"/>
      <c r="F230"/>
      <c r="G230"/>
      <c r="H230" s="59"/>
      <c r="I230"/>
      <c r="J230"/>
      <c r="K230"/>
      <c r="L230"/>
      <c r="M230"/>
      <c r="N230"/>
      <c r="O230"/>
      <c r="P230"/>
      <c r="Q230"/>
      <c r="R230"/>
      <c r="S230"/>
      <c r="T230"/>
      <c r="U230"/>
      <c r="V230"/>
      <c r="W230"/>
      <c r="X230"/>
      <c r="Y230"/>
      <c r="Z230"/>
      <c r="AA230"/>
      <c r="AB230"/>
      <c r="AC230"/>
    </row>
    <row r="231" spans="1:29" ht="15" hidden="1" x14ac:dyDescent="0.25">
      <c r="A231"/>
      <c r="B231"/>
      <c r="C231"/>
      <c r="D231"/>
      <c r="E231"/>
      <c r="F231"/>
      <c r="G231"/>
      <c r="H231" s="59"/>
      <c r="I231"/>
      <c r="J231"/>
      <c r="K231"/>
      <c r="L231"/>
      <c r="M231"/>
      <c r="N231"/>
      <c r="O231"/>
      <c r="P231"/>
      <c r="Q231"/>
      <c r="R231"/>
      <c r="S231"/>
      <c r="T231"/>
      <c r="U231"/>
      <c r="V231"/>
      <c r="W231"/>
      <c r="X231"/>
      <c r="Y231"/>
      <c r="Z231"/>
      <c r="AA231"/>
      <c r="AB231"/>
      <c r="AC231"/>
    </row>
    <row r="232" spans="1:29" ht="15" hidden="1" x14ac:dyDescent="0.25">
      <c r="A232"/>
      <c r="B232"/>
      <c r="C232"/>
      <c r="D232"/>
      <c r="E232"/>
      <c r="F232"/>
      <c r="G232"/>
      <c r="H232" s="59"/>
      <c r="I232"/>
      <c r="J232"/>
      <c r="K232"/>
      <c r="L232"/>
      <c r="M232"/>
      <c r="N232"/>
      <c r="O232"/>
      <c r="P232"/>
      <c r="Q232"/>
      <c r="R232"/>
      <c r="S232"/>
      <c r="T232"/>
      <c r="U232"/>
      <c r="V232"/>
      <c r="W232"/>
      <c r="X232"/>
      <c r="Y232"/>
      <c r="Z232"/>
      <c r="AA232"/>
      <c r="AB232"/>
      <c r="AC232"/>
    </row>
    <row r="233" spans="1:29" ht="15" hidden="1" x14ac:dyDescent="0.25">
      <c r="A233"/>
      <c r="B233"/>
      <c r="C233"/>
      <c r="D233"/>
      <c r="E233"/>
      <c r="F233"/>
      <c r="G233"/>
      <c r="H233" s="59"/>
      <c r="I233"/>
      <c r="J233"/>
      <c r="K233"/>
      <c r="L233"/>
      <c r="M233"/>
      <c r="N233"/>
      <c r="O233"/>
      <c r="P233"/>
      <c r="Q233"/>
      <c r="R233"/>
      <c r="S233"/>
      <c r="T233"/>
      <c r="U233"/>
      <c r="V233"/>
      <c r="W233"/>
      <c r="X233"/>
      <c r="Y233"/>
      <c r="Z233"/>
      <c r="AA233"/>
      <c r="AB233"/>
      <c r="AC233"/>
    </row>
    <row r="234" spans="1:29" ht="15" hidden="1" x14ac:dyDescent="0.25">
      <c r="A234"/>
      <c r="B234"/>
      <c r="C234"/>
      <c r="D234"/>
      <c r="E234"/>
      <c r="F234"/>
      <c r="G234"/>
      <c r="H234" s="59"/>
      <c r="I234"/>
      <c r="J234"/>
      <c r="K234"/>
      <c r="L234"/>
      <c r="M234"/>
      <c r="N234"/>
      <c r="O234"/>
      <c r="P234"/>
      <c r="Q234"/>
      <c r="R234"/>
      <c r="S234"/>
      <c r="T234"/>
      <c r="U234"/>
      <c r="V234"/>
      <c r="W234"/>
      <c r="X234"/>
      <c r="Y234"/>
      <c r="Z234"/>
      <c r="AA234"/>
      <c r="AB234"/>
      <c r="AC234"/>
    </row>
    <row r="235" spans="1:29" ht="15" hidden="1" x14ac:dyDescent="0.25">
      <c r="A235"/>
      <c r="B235"/>
      <c r="C235"/>
      <c r="D235"/>
      <c r="E235"/>
      <c r="F235"/>
      <c r="G235"/>
      <c r="H235" s="59"/>
      <c r="I235"/>
      <c r="J235"/>
      <c r="K235"/>
      <c r="L235"/>
      <c r="M235"/>
      <c r="N235"/>
      <c r="O235"/>
      <c r="P235"/>
      <c r="Q235"/>
      <c r="R235"/>
      <c r="S235"/>
      <c r="T235"/>
      <c r="U235"/>
      <c r="V235"/>
      <c r="W235"/>
      <c r="X235"/>
      <c r="Y235"/>
      <c r="Z235"/>
      <c r="AA235"/>
      <c r="AB235"/>
      <c r="AC235"/>
    </row>
    <row r="236" spans="1:29" ht="15" hidden="1" x14ac:dyDescent="0.25">
      <c r="A236"/>
      <c r="B236"/>
      <c r="C236"/>
      <c r="D236"/>
      <c r="E236"/>
      <c r="F236"/>
      <c r="G236"/>
      <c r="H236" s="59"/>
      <c r="I236"/>
      <c r="J236"/>
      <c r="K236"/>
      <c r="L236"/>
      <c r="M236"/>
      <c r="N236"/>
      <c r="O236"/>
      <c r="P236"/>
      <c r="Q236"/>
      <c r="R236"/>
      <c r="S236"/>
      <c r="T236"/>
      <c r="U236"/>
      <c r="V236"/>
      <c r="W236"/>
      <c r="X236"/>
      <c r="Y236"/>
      <c r="Z236"/>
      <c r="AA236"/>
      <c r="AB236"/>
      <c r="AC236"/>
    </row>
    <row r="237" spans="1:29" ht="15" hidden="1" x14ac:dyDescent="0.25">
      <c r="A237"/>
      <c r="B237"/>
      <c r="C237"/>
      <c r="D237"/>
      <c r="E237"/>
      <c r="F237"/>
      <c r="G237"/>
      <c r="H237" s="59"/>
      <c r="I237"/>
      <c r="J237"/>
      <c r="K237"/>
      <c r="L237"/>
      <c r="M237"/>
      <c r="N237"/>
      <c r="O237"/>
      <c r="P237"/>
      <c r="Q237"/>
      <c r="R237"/>
      <c r="S237"/>
      <c r="T237"/>
      <c r="U237"/>
      <c r="V237"/>
      <c r="W237"/>
      <c r="X237"/>
      <c r="Y237"/>
      <c r="Z237"/>
      <c r="AA237"/>
      <c r="AB237"/>
      <c r="AC237"/>
    </row>
    <row r="238" spans="1:29" ht="15" hidden="1" x14ac:dyDescent="0.25">
      <c r="A238"/>
      <c r="B238"/>
      <c r="C238"/>
      <c r="D238"/>
      <c r="E238"/>
      <c r="F238"/>
      <c r="G238"/>
      <c r="H238" s="59"/>
      <c r="I238"/>
      <c r="J238"/>
      <c r="K238"/>
      <c r="L238"/>
      <c r="M238"/>
      <c r="N238"/>
      <c r="O238"/>
      <c r="P238"/>
      <c r="Q238"/>
      <c r="R238"/>
      <c r="S238"/>
      <c r="T238"/>
      <c r="U238"/>
      <c r="V238"/>
      <c r="W238"/>
      <c r="X238"/>
      <c r="Y238"/>
      <c r="Z238"/>
      <c r="AA238"/>
      <c r="AB238"/>
      <c r="AC238"/>
    </row>
    <row r="239" spans="1:29" ht="15" hidden="1" x14ac:dyDescent="0.25">
      <c r="A239"/>
      <c r="B239"/>
      <c r="C239"/>
      <c r="D239"/>
      <c r="E239"/>
      <c r="F239"/>
      <c r="G239"/>
      <c r="H239" s="59"/>
      <c r="I239"/>
      <c r="J239"/>
      <c r="K239"/>
      <c r="L239"/>
      <c r="M239"/>
      <c r="N239"/>
      <c r="O239"/>
      <c r="P239"/>
      <c r="Q239"/>
      <c r="R239"/>
      <c r="S239"/>
      <c r="T239"/>
      <c r="U239"/>
      <c r="V239"/>
      <c r="W239"/>
      <c r="X239"/>
      <c r="Y239"/>
      <c r="Z239"/>
      <c r="AA239"/>
      <c r="AB239"/>
      <c r="AC239"/>
    </row>
    <row r="240" spans="1:29" ht="15" hidden="1" x14ac:dyDescent="0.25">
      <c r="A240"/>
      <c r="B240"/>
      <c r="C240"/>
      <c r="D240"/>
      <c r="E240"/>
      <c r="F240"/>
      <c r="G240"/>
      <c r="H240" s="59"/>
      <c r="I240"/>
      <c r="J240"/>
      <c r="K240"/>
      <c r="L240"/>
      <c r="M240"/>
      <c r="N240"/>
      <c r="O240"/>
      <c r="P240"/>
      <c r="Q240"/>
      <c r="R240"/>
      <c r="S240"/>
      <c r="T240"/>
      <c r="U240"/>
      <c r="V240"/>
      <c r="W240"/>
      <c r="X240"/>
      <c r="Y240"/>
      <c r="Z240"/>
      <c r="AA240"/>
      <c r="AB240"/>
      <c r="AC240"/>
    </row>
    <row r="241" spans="1:29" ht="15" hidden="1" x14ac:dyDescent="0.25">
      <c r="A241"/>
      <c r="B241"/>
      <c r="C241"/>
      <c r="D241"/>
      <c r="E241"/>
      <c r="F241"/>
      <c r="G241"/>
      <c r="H241" s="59"/>
      <c r="I241"/>
      <c r="J241"/>
      <c r="K241"/>
      <c r="L241"/>
      <c r="M241"/>
      <c r="N241"/>
      <c r="O241"/>
      <c r="P241"/>
      <c r="Q241"/>
      <c r="R241"/>
      <c r="S241"/>
      <c r="T241"/>
      <c r="U241"/>
      <c r="V241"/>
      <c r="W241"/>
      <c r="X241"/>
      <c r="Y241"/>
      <c r="Z241"/>
      <c r="AA241"/>
      <c r="AB241"/>
      <c r="AC241"/>
    </row>
    <row r="242" spans="1:29" ht="15" hidden="1" x14ac:dyDescent="0.25">
      <c r="A242"/>
      <c r="B242"/>
      <c r="C242"/>
      <c r="D242"/>
      <c r="E242"/>
      <c r="F242"/>
      <c r="G242"/>
      <c r="H242" s="59"/>
      <c r="I242"/>
      <c r="J242"/>
      <c r="K242"/>
      <c r="L242"/>
      <c r="M242"/>
      <c r="N242"/>
      <c r="O242"/>
      <c r="P242"/>
      <c r="Q242"/>
      <c r="R242"/>
      <c r="S242"/>
      <c r="T242"/>
      <c r="U242"/>
      <c r="V242"/>
      <c r="W242"/>
      <c r="X242"/>
      <c r="Y242"/>
      <c r="Z242"/>
      <c r="AA242"/>
      <c r="AB242"/>
      <c r="AC242"/>
    </row>
    <row r="243" spans="1:29" ht="15" hidden="1" x14ac:dyDescent="0.25">
      <c r="A243"/>
      <c r="B243"/>
      <c r="C243"/>
      <c r="D243"/>
      <c r="E243"/>
      <c r="F243"/>
      <c r="G243"/>
      <c r="H243" s="59"/>
      <c r="I243"/>
      <c r="J243"/>
      <c r="K243"/>
      <c r="L243"/>
      <c r="M243"/>
      <c r="N243"/>
      <c r="O243"/>
      <c r="P243"/>
      <c r="Q243"/>
      <c r="R243"/>
      <c r="S243"/>
      <c r="T243"/>
      <c r="U243"/>
      <c r="V243"/>
      <c r="W243"/>
      <c r="X243"/>
      <c r="Y243"/>
      <c r="Z243"/>
      <c r="AA243"/>
      <c r="AB243"/>
      <c r="AC243"/>
    </row>
    <row r="244" spans="1:29" ht="15" hidden="1" x14ac:dyDescent="0.25">
      <c r="A244"/>
      <c r="B244"/>
      <c r="C244"/>
      <c r="D244"/>
      <c r="E244"/>
      <c r="F244"/>
      <c r="G244"/>
      <c r="H244" s="59"/>
      <c r="I244"/>
      <c r="J244"/>
      <c r="K244"/>
      <c r="L244"/>
      <c r="M244"/>
      <c r="N244"/>
      <c r="O244"/>
      <c r="P244"/>
      <c r="Q244"/>
      <c r="R244"/>
      <c r="S244"/>
      <c r="T244"/>
      <c r="U244"/>
      <c r="V244"/>
      <c r="W244"/>
      <c r="X244"/>
      <c r="Y244"/>
      <c r="Z244"/>
      <c r="AA244"/>
      <c r="AB244"/>
      <c r="AC244"/>
    </row>
    <row r="245" spans="1:29" ht="15" hidden="1" x14ac:dyDescent="0.25">
      <c r="A245"/>
      <c r="B245"/>
      <c r="C245"/>
      <c r="D245"/>
      <c r="E245"/>
      <c r="F245"/>
      <c r="G245"/>
      <c r="H245" s="59"/>
      <c r="I245"/>
      <c r="J245"/>
      <c r="K245"/>
      <c r="L245"/>
      <c r="M245"/>
      <c r="N245"/>
      <c r="O245"/>
      <c r="P245"/>
      <c r="Q245"/>
      <c r="R245"/>
      <c r="S245"/>
      <c r="T245"/>
      <c r="U245"/>
      <c r="V245"/>
      <c r="W245"/>
      <c r="X245"/>
      <c r="Y245"/>
      <c r="Z245"/>
      <c r="AA245"/>
      <c r="AB245"/>
      <c r="AC245"/>
    </row>
    <row r="246" spans="1:29" ht="15" hidden="1" x14ac:dyDescent="0.25">
      <c r="A246"/>
      <c r="B246"/>
      <c r="C246"/>
      <c r="D246"/>
      <c r="E246"/>
      <c r="F246"/>
      <c r="G246"/>
      <c r="H246" s="59"/>
      <c r="I246"/>
      <c r="J246"/>
      <c r="K246"/>
      <c r="L246"/>
      <c r="M246"/>
      <c r="N246"/>
      <c r="O246"/>
      <c r="P246"/>
      <c r="Q246"/>
      <c r="R246"/>
      <c r="S246"/>
      <c r="T246"/>
      <c r="U246"/>
      <c r="V246"/>
      <c r="W246"/>
      <c r="X246"/>
      <c r="Y246"/>
      <c r="Z246"/>
      <c r="AA246"/>
      <c r="AB246"/>
      <c r="AC246"/>
    </row>
    <row r="247" spans="1:29" ht="15" hidden="1" x14ac:dyDescent="0.25">
      <c r="A247"/>
      <c r="B247"/>
      <c r="C247"/>
      <c r="D247"/>
      <c r="E247"/>
      <c r="F247"/>
      <c r="G247"/>
      <c r="H247" s="59"/>
      <c r="I247"/>
      <c r="J247"/>
      <c r="K247"/>
      <c r="L247"/>
      <c r="M247"/>
      <c r="N247"/>
      <c r="O247"/>
      <c r="P247"/>
      <c r="Q247"/>
      <c r="R247"/>
      <c r="S247"/>
      <c r="T247"/>
      <c r="U247"/>
      <c r="V247"/>
      <c r="W247"/>
      <c r="X247"/>
      <c r="Y247"/>
      <c r="Z247"/>
      <c r="AA247"/>
      <c r="AB247"/>
      <c r="AC247"/>
    </row>
    <row r="248" spans="1:29" ht="15" hidden="1" x14ac:dyDescent="0.25">
      <c r="A248"/>
      <c r="B248"/>
      <c r="C248"/>
      <c r="D248"/>
      <c r="E248"/>
      <c r="F248"/>
      <c r="G248"/>
      <c r="H248" s="59"/>
      <c r="I248"/>
      <c r="J248"/>
      <c r="K248"/>
      <c r="L248"/>
      <c r="M248"/>
      <c r="N248"/>
      <c r="O248"/>
      <c r="P248"/>
      <c r="Q248"/>
      <c r="R248"/>
      <c r="S248"/>
      <c r="T248"/>
      <c r="U248"/>
      <c r="V248"/>
      <c r="W248"/>
      <c r="X248"/>
      <c r="Y248"/>
      <c r="Z248"/>
      <c r="AA248"/>
      <c r="AB248"/>
      <c r="AC248"/>
    </row>
    <row r="249" spans="1:29" ht="15" hidden="1" x14ac:dyDescent="0.25">
      <c r="A249"/>
      <c r="B249"/>
      <c r="C249"/>
      <c r="D249"/>
      <c r="E249"/>
      <c r="F249"/>
      <c r="G249"/>
      <c r="H249" s="59"/>
      <c r="I249"/>
      <c r="J249"/>
      <c r="K249"/>
      <c r="L249"/>
      <c r="M249"/>
      <c r="N249"/>
      <c r="O249"/>
      <c r="P249"/>
      <c r="Q249"/>
      <c r="R249"/>
      <c r="S249"/>
      <c r="T249"/>
      <c r="U249"/>
      <c r="V249"/>
      <c r="W249"/>
      <c r="X249"/>
      <c r="Y249"/>
      <c r="Z249"/>
      <c r="AA249"/>
      <c r="AB249"/>
      <c r="AC249"/>
    </row>
    <row r="250" spans="1:29" ht="15" hidden="1" x14ac:dyDescent="0.25">
      <c r="A250"/>
      <c r="B250"/>
      <c r="C250"/>
      <c r="D250"/>
      <c r="E250"/>
      <c r="F250"/>
      <c r="G250"/>
      <c r="H250" s="59"/>
      <c r="I250"/>
      <c r="J250"/>
      <c r="K250"/>
      <c r="L250"/>
      <c r="M250"/>
      <c r="N250"/>
      <c r="O250"/>
      <c r="P250"/>
      <c r="Q250"/>
      <c r="R250"/>
      <c r="S250"/>
      <c r="T250"/>
      <c r="U250"/>
      <c r="V250"/>
      <c r="W250"/>
      <c r="X250"/>
      <c r="Y250"/>
      <c r="Z250"/>
      <c r="AA250"/>
      <c r="AB250"/>
      <c r="AC250"/>
    </row>
    <row r="251" spans="1:29" ht="15" hidden="1" x14ac:dyDescent="0.25">
      <c r="A251"/>
      <c r="B251"/>
      <c r="C251"/>
      <c r="D251"/>
      <c r="E251"/>
      <c r="F251"/>
      <c r="G251"/>
      <c r="H251" s="59"/>
      <c r="I251"/>
      <c r="J251"/>
      <c r="K251"/>
      <c r="L251"/>
      <c r="M251"/>
      <c r="N251"/>
      <c r="O251"/>
      <c r="P251"/>
      <c r="Q251"/>
      <c r="R251"/>
      <c r="S251"/>
      <c r="T251"/>
      <c r="U251"/>
      <c r="V251"/>
      <c r="W251"/>
      <c r="X251"/>
      <c r="Y251"/>
      <c r="Z251"/>
      <c r="AA251"/>
      <c r="AB251"/>
      <c r="AC251"/>
    </row>
    <row r="252" spans="1:29" ht="15" hidden="1" x14ac:dyDescent="0.25">
      <c r="A252"/>
      <c r="B252"/>
      <c r="C252"/>
      <c r="D252"/>
      <c r="E252"/>
      <c r="F252"/>
      <c r="G252"/>
      <c r="H252" s="59"/>
      <c r="I252"/>
      <c r="J252"/>
      <c r="K252"/>
      <c r="L252"/>
      <c r="M252"/>
      <c r="N252"/>
      <c r="O252"/>
      <c r="P252"/>
      <c r="Q252"/>
      <c r="R252"/>
      <c r="S252"/>
      <c r="T252"/>
      <c r="U252"/>
      <c r="V252"/>
      <c r="W252"/>
      <c r="X252"/>
      <c r="Y252"/>
      <c r="Z252"/>
      <c r="AA252"/>
      <c r="AB252"/>
      <c r="AC252"/>
    </row>
    <row r="253" spans="1:29" ht="15" hidden="1" x14ac:dyDescent="0.25">
      <c r="A253"/>
      <c r="B253"/>
      <c r="C253"/>
      <c r="D253"/>
      <c r="E253"/>
      <c r="F253"/>
      <c r="G253"/>
      <c r="H253" s="59"/>
      <c r="I253"/>
      <c r="J253"/>
      <c r="K253"/>
      <c r="L253"/>
      <c r="M253"/>
      <c r="N253"/>
      <c r="O253"/>
      <c r="P253"/>
      <c r="Q253"/>
      <c r="R253"/>
      <c r="S253"/>
      <c r="T253"/>
      <c r="U253"/>
      <c r="V253"/>
      <c r="W253"/>
      <c r="X253"/>
      <c r="Y253"/>
      <c r="Z253"/>
      <c r="AA253"/>
      <c r="AB253"/>
      <c r="AC253"/>
    </row>
    <row r="254" spans="1:29" ht="15" hidden="1" x14ac:dyDescent="0.25">
      <c r="A254"/>
      <c r="B254"/>
      <c r="C254"/>
      <c r="D254"/>
      <c r="E254"/>
      <c r="F254"/>
      <c r="G254"/>
      <c r="H254" s="59"/>
      <c r="I254"/>
      <c r="J254"/>
      <c r="K254"/>
      <c r="L254"/>
      <c r="M254"/>
      <c r="N254"/>
      <c r="O254"/>
      <c r="P254"/>
      <c r="Q254"/>
      <c r="R254"/>
      <c r="S254"/>
      <c r="T254"/>
      <c r="U254"/>
      <c r="V254"/>
      <c r="W254"/>
      <c r="X254"/>
      <c r="Y254"/>
      <c r="Z254"/>
      <c r="AA254"/>
      <c r="AB254"/>
      <c r="AC254"/>
    </row>
    <row r="255" spans="1:29" ht="15" hidden="1" x14ac:dyDescent="0.25">
      <c r="A255"/>
      <c r="B255"/>
      <c r="C255"/>
      <c r="D255"/>
      <c r="E255"/>
      <c r="F255"/>
      <c r="G255"/>
      <c r="H255" s="59"/>
      <c r="I255"/>
      <c r="J255"/>
      <c r="K255"/>
      <c r="L255"/>
      <c r="M255"/>
      <c r="N255"/>
      <c r="O255"/>
      <c r="P255"/>
      <c r="Q255"/>
      <c r="R255"/>
      <c r="S255"/>
      <c r="T255"/>
      <c r="U255"/>
      <c r="V255"/>
      <c r="W255"/>
      <c r="X255"/>
      <c r="Y255"/>
      <c r="Z255"/>
      <c r="AA255"/>
      <c r="AB255"/>
      <c r="AC255"/>
    </row>
    <row r="256" spans="1:29" ht="15" hidden="1" x14ac:dyDescent="0.25">
      <c r="A256"/>
      <c r="B256"/>
      <c r="C256"/>
      <c r="D256"/>
      <c r="E256"/>
      <c r="F256"/>
      <c r="G256"/>
      <c r="H256" s="59"/>
      <c r="I256"/>
      <c r="J256"/>
      <c r="K256"/>
      <c r="L256"/>
      <c r="M256"/>
      <c r="N256"/>
      <c r="O256"/>
      <c r="P256"/>
      <c r="Q256"/>
      <c r="R256"/>
      <c r="S256"/>
      <c r="T256"/>
      <c r="U256"/>
      <c r="V256"/>
      <c r="W256"/>
      <c r="X256"/>
      <c r="Y256"/>
      <c r="Z256"/>
      <c r="AA256"/>
      <c r="AB256"/>
      <c r="AC256"/>
    </row>
    <row r="257" spans="1:29" ht="15" hidden="1" x14ac:dyDescent="0.25">
      <c r="A257"/>
      <c r="B257"/>
      <c r="C257"/>
      <c r="D257"/>
      <c r="E257"/>
      <c r="F257"/>
      <c r="G257"/>
      <c r="H257" s="59"/>
      <c r="I257"/>
      <c r="J257"/>
      <c r="K257"/>
      <c r="L257"/>
      <c r="M257"/>
      <c r="N257"/>
      <c r="O257"/>
      <c r="P257"/>
      <c r="Q257"/>
      <c r="R257"/>
      <c r="S257"/>
      <c r="T257"/>
      <c r="U257"/>
      <c r="V257"/>
      <c r="W257"/>
      <c r="X257"/>
      <c r="Y257"/>
      <c r="Z257"/>
      <c r="AA257"/>
      <c r="AB257"/>
      <c r="AC257"/>
    </row>
    <row r="258" spans="1:29" ht="15" hidden="1" x14ac:dyDescent="0.25">
      <c r="A258"/>
      <c r="B258"/>
      <c r="C258"/>
      <c r="D258"/>
      <c r="E258"/>
      <c r="F258"/>
      <c r="G258"/>
      <c r="H258" s="59"/>
      <c r="I258"/>
      <c r="J258"/>
      <c r="K258"/>
      <c r="L258"/>
      <c r="M258"/>
      <c r="N258"/>
      <c r="O258"/>
      <c r="P258"/>
      <c r="Q258"/>
      <c r="R258"/>
      <c r="S258"/>
      <c r="T258"/>
      <c r="U258"/>
      <c r="V258"/>
      <c r="W258"/>
      <c r="X258"/>
      <c r="Y258"/>
      <c r="Z258"/>
      <c r="AA258"/>
      <c r="AB258"/>
      <c r="AC258"/>
    </row>
    <row r="259" spans="1:29" ht="15" hidden="1" x14ac:dyDescent="0.25">
      <c r="A259"/>
      <c r="B259"/>
      <c r="C259"/>
      <c r="D259"/>
      <c r="E259"/>
      <c r="F259"/>
      <c r="G259"/>
      <c r="H259" s="59"/>
      <c r="I259"/>
      <c r="J259"/>
      <c r="K259"/>
      <c r="L259"/>
      <c r="M259"/>
      <c r="N259"/>
      <c r="O259"/>
      <c r="P259"/>
      <c r="Q259"/>
      <c r="R259"/>
      <c r="S259"/>
      <c r="T259"/>
      <c r="U259"/>
      <c r="V259"/>
      <c r="W259"/>
      <c r="X259"/>
      <c r="Y259"/>
      <c r="Z259"/>
      <c r="AA259"/>
      <c r="AB259"/>
      <c r="AC259"/>
    </row>
    <row r="260" spans="1:29" ht="15" hidden="1" x14ac:dyDescent="0.25">
      <c r="A260"/>
      <c r="B260"/>
      <c r="C260"/>
      <c r="D260"/>
      <c r="E260"/>
      <c r="F260"/>
      <c r="G260"/>
      <c r="H260" s="59"/>
      <c r="I260"/>
      <c r="J260"/>
      <c r="K260"/>
      <c r="L260"/>
      <c r="M260"/>
      <c r="N260"/>
      <c r="O260"/>
      <c r="P260"/>
      <c r="Q260"/>
      <c r="R260"/>
      <c r="S260"/>
      <c r="T260"/>
      <c r="U260"/>
      <c r="V260"/>
      <c r="W260"/>
      <c r="X260"/>
      <c r="Y260"/>
      <c r="Z260"/>
      <c r="AA260"/>
      <c r="AB260"/>
      <c r="AC260"/>
    </row>
    <row r="261" spans="1:29" ht="15" hidden="1" x14ac:dyDescent="0.25">
      <c r="A261"/>
      <c r="B261"/>
      <c r="C261"/>
      <c r="D261"/>
      <c r="E261"/>
      <c r="F261"/>
      <c r="G261"/>
      <c r="H261" s="59"/>
      <c r="I261"/>
      <c r="J261"/>
      <c r="K261"/>
      <c r="L261"/>
      <c r="M261"/>
      <c r="N261"/>
      <c r="O261"/>
      <c r="P261"/>
      <c r="Q261"/>
      <c r="R261"/>
      <c r="S261"/>
      <c r="T261"/>
      <c r="U261"/>
      <c r="V261"/>
      <c r="W261"/>
      <c r="X261"/>
      <c r="Y261"/>
      <c r="Z261"/>
      <c r="AA261"/>
      <c r="AB261"/>
      <c r="AC261"/>
    </row>
    <row r="262" spans="1:29" ht="15" hidden="1" x14ac:dyDescent="0.25">
      <c r="A262"/>
      <c r="B262"/>
      <c r="C262"/>
      <c r="D262"/>
      <c r="E262"/>
      <c r="F262"/>
      <c r="G262"/>
      <c r="H262" s="59"/>
      <c r="I262"/>
      <c r="J262"/>
      <c r="K262"/>
      <c r="L262"/>
      <c r="M262"/>
      <c r="N262"/>
      <c r="O262"/>
      <c r="P262"/>
      <c r="Q262"/>
      <c r="R262"/>
      <c r="S262"/>
      <c r="T262"/>
      <c r="U262"/>
      <c r="V262"/>
      <c r="W262"/>
      <c r="X262"/>
      <c r="Y262"/>
      <c r="Z262"/>
      <c r="AA262"/>
      <c r="AB262"/>
      <c r="AC262"/>
    </row>
    <row r="263" spans="1:29" ht="15" hidden="1" x14ac:dyDescent="0.25">
      <c r="A263"/>
      <c r="B263"/>
      <c r="C263"/>
      <c r="D263"/>
      <c r="E263"/>
      <c r="F263"/>
      <c r="G263"/>
      <c r="H263" s="59"/>
      <c r="I263"/>
      <c r="J263"/>
      <c r="K263"/>
      <c r="L263"/>
      <c r="M263"/>
      <c r="N263"/>
      <c r="O263"/>
      <c r="P263"/>
      <c r="Q263"/>
      <c r="R263"/>
      <c r="S263"/>
      <c r="T263"/>
      <c r="U263"/>
      <c r="V263"/>
      <c r="W263"/>
      <c r="X263"/>
      <c r="Y263"/>
      <c r="Z263"/>
      <c r="AA263"/>
      <c r="AB263"/>
      <c r="AC263"/>
    </row>
    <row r="264" spans="1:29" ht="15" hidden="1" x14ac:dyDescent="0.25">
      <c r="A264"/>
      <c r="B264"/>
      <c r="C264"/>
      <c r="D264"/>
      <c r="E264"/>
      <c r="F264"/>
      <c r="G264"/>
      <c r="H264" s="59"/>
      <c r="I264"/>
      <c r="J264"/>
      <c r="K264"/>
      <c r="L264"/>
      <c r="M264"/>
      <c r="N264"/>
      <c r="O264"/>
      <c r="P264"/>
      <c r="Q264"/>
      <c r="R264"/>
      <c r="S264"/>
      <c r="T264"/>
      <c r="U264"/>
      <c r="V264"/>
      <c r="W264"/>
      <c r="X264"/>
      <c r="Y264"/>
      <c r="Z264"/>
      <c r="AA264"/>
      <c r="AB264"/>
      <c r="AC264"/>
    </row>
    <row r="265" spans="1:29" ht="15" hidden="1" x14ac:dyDescent="0.25">
      <c r="A265"/>
      <c r="B265"/>
      <c r="C265"/>
      <c r="D265"/>
      <c r="E265"/>
      <c r="F265"/>
      <c r="G265"/>
      <c r="H265" s="59"/>
      <c r="I265"/>
      <c r="J265"/>
      <c r="K265"/>
      <c r="L265"/>
      <c r="M265"/>
      <c r="N265"/>
      <c r="O265"/>
      <c r="P265"/>
      <c r="Q265"/>
      <c r="R265"/>
      <c r="S265"/>
      <c r="T265"/>
      <c r="U265"/>
      <c r="V265"/>
      <c r="W265"/>
      <c r="X265"/>
      <c r="Y265"/>
      <c r="Z265"/>
      <c r="AA265"/>
      <c r="AB265"/>
      <c r="AC265"/>
    </row>
    <row r="266" spans="1:29" ht="15" hidden="1" x14ac:dyDescent="0.25">
      <c r="A266"/>
      <c r="B266"/>
      <c r="C266"/>
      <c r="D266"/>
      <c r="E266"/>
      <c r="F266"/>
      <c r="G266"/>
      <c r="H266" s="59"/>
      <c r="I266"/>
      <c r="J266"/>
      <c r="K266"/>
      <c r="L266"/>
      <c r="M266"/>
      <c r="N266"/>
      <c r="O266"/>
      <c r="P266"/>
      <c r="Q266"/>
      <c r="R266"/>
      <c r="S266"/>
      <c r="T266"/>
      <c r="U266"/>
      <c r="V266"/>
      <c r="W266"/>
      <c r="X266"/>
      <c r="Y266"/>
      <c r="Z266"/>
      <c r="AA266"/>
      <c r="AB266"/>
      <c r="AC266"/>
    </row>
    <row r="267" spans="1:29" ht="15" hidden="1" x14ac:dyDescent="0.25">
      <c r="A267"/>
      <c r="B267"/>
      <c r="C267"/>
      <c r="D267"/>
      <c r="E267"/>
      <c r="F267"/>
      <c r="G267"/>
      <c r="H267" s="59"/>
      <c r="I267"/>
      <c r="J267"/>
      <c r="K267"/>
      <c r="L267"/>
      <c r="M267"/>
      <c r="N267"/>
      <c r="O267"/>
      <c r="P267"/>
      <c r="Q267"/>
      <c r="R267"/>
      <c r="S267"/>
      <c r="T267"/>
      <c r="U267"/>
      <c r="V267"/>
      <c r="W267"/>
      <c r="X267"/>
      <c r="Y267"/>
      <c r="Z267"/>
      <c r="AA267"/>
      <c r="AB267"/>
      <c r="AC267"/>
    </row>
    <row r="268" spans="1:29" ht="15" hidden="1" x14ac:dyDescent="0.25">
      <c r="A268"/>
      <c r="B268"/>
      <c r="C268"/>
      <c r="D268"/>
      <c r="E268"/>
      <c r="F268"/>
      <c r="G268"/>
      <c r="H268" s="59"/>
      <c r="I268"/>
      <c r="J268"/>
      <c r="K268"/>
      <c r="L268"/>
      <c r="M268"/>
      <c r="N268"/>
      <c r="O268"/>
      <c r="P268"/>
      <c r="Q268"/>
      <c r="R268"/>
      <c r="S268"/>
      <c r="T268"/>
      <c r="U268"/>
      <c r="V268"/>
      <c r="W268"/>
      <c r="X268"/>
      <c r="Y268"/>
      <c r="Z268"/>
      <c r="AA268"/>
      <c r="AB268"/>
      <c r="AC268"/>
    </row>
    <row r="269" spans="1:29" ht="15" hidden="1" x14ac:dyDescent="0.25">
      <c r="A269"/>
      <c r="B269"/>
      <c r="C269"/>
      <c r="D269"/>
      <c r="E269"/>
      <c r="F269"/>
      <c r="G269"/>
      <c r="H269" s="59"/>
      <c r="I269"/>
      <c r="J269"/>
      <c r="K269"/>
      <c r="L269"/>
      <c r="M269"/>
      <c r="N269"/>
      <c r="O269"/>
      <c r="P269"/>
      <c r="Q269"/>
      <c r="R269"/>
      <c r="S269"/>
      <c r="T269"/>
      <c r="U269"/>
      <c r="V269"/>
      <c r="W269"/>
      <c r="X269"/>
      <c r="Y269"/>
      <c r="Z269"/>
      <c r="AA269"/>
      <c r="AB269"/>
      <c r="AC269"/>
    </row>
    <row r="270" spans="1:29" ht="15" hidden="1" x14ac:dyDescent="0.25">
      <c r="A270"/>
      <c r="B270"/>
      <c r="C270"/>
      <c r="D270"/>
      <c r="E270"/>
      <c r="F270"/>
      <c r="G270"/>
      <c r="H270" s="59"/>
      <c r="I270"/>
      <c r="J270"/>
      <c r="K270"/>
      <c r="L270"/>
      <c r="M270"/>
      <c r="N270"/>
      <c r="O270"/>
      <c r="P270"/>
      <c r="Q270"/>
      <c r="R270"/>
      <c r="S270"/>
      <c r="T270"/>
      <c r="U270"/>
      <c r="V270"/>
      <c r="W270"/>
      <c r="X270"/>
      <c r="Y270"/>
      <c r="Z270"/>
      <c r="AA270"/>
      <c r="AB270"/>
      <c r="AC270"/>
    </row>
    <row r="271" spans="1:29" ht="15" hidden="1" x14ac:dyDescent="0.25">
      <c r="A271"/>
      <c r="B271"/>
      <c r="C271"/>
      <c r="D271"/>
      <c r="E271"/>
      <c r="F271"/>
      <c r="G271"/>
      <c r="H271" s="59"/>
      <c r="I271"/>
      <c r="J271"/>
      <c r="K271"/>
      <c r="L271"/>
      <c r="M271"/>
      <c r="N271"/>
      <c r="O271"/>
      <c r="P271"/>
      <c r="Q271"/>
      <c r="R271"/>
      <c r="S271"/>
      <c r="T271"/>
      <c r="U271"/>
      <c r="V271"/>
      <c r="W271"/>
      <c r="X271"/>
      <c r="Y271"/>
      <c r="Z271"/>
      <c r="AA271"/>
      <c r="AB271"/>
      <c r="AC271"/>
    </row>
    <row r="272" spans="1:29" ht="15" hidden="1" x14ac:dyDescent="0.25">
      <c r="A272"/>
      <c r="B272"/>
      <c r="C272"/>
      <c r="D272"/>
      <c r="E272"/>
      <c r="F272"/>
      <c r="G272"/>
      <c r="H272" s="59"/>
      <c r="I272"/>
      <c r="J272"/>
      <c r="K272"/>
      <c r="L272"/>
      <c r="M272"/>
      <c r="N272"/>
      <c r="O272"/>
      <c r="P272"/>
      <c r="Q272"/>
      <c r="R272"/>
      <c r="S272"/>
      <c r="T272"/>
      <c r="U272"/>
      <c r="V272"/>
      <c r="W272"/>
      <c r="X272"/>
      <c r="Y272"/>
      <c r="Z272"/>
      <c r="AA272"/>
      <c r="AB272"/>
      <c r="AC272"/>
    </row>
    <row r="273" spans="1:29" ht="15" hidden="1" x14ac:dyDescent="0.25">
      <c r="A273"/>
      <c r="B273"/>
      <c r="C273"/>
      <c r="D273"/>
      <c r="E273"/>
      <c r="F273"/>
      <c r="G273"/>
      <c r="H273" s="59"/>
      <c r="I273"/>
      <c r="J273"/>
      <c r="K273"/>
      <c r="L273"/>
      <c r="M273"/>
      <c r="N273"/>
      <c r="O273"/>
      <c r="P273"/>
      <c r="Q273"/>
      <c r="R273"/>
      <c r="S273"/>
      <c r="T273"/>
      <c r="U273"/>
      <c r="V273"/>
      <c r="W273"/>
      <c r="X273"/>
      <c r="Y273"/>
      <c r="Z273"/>
      <c r="AA273"/>
      <c r="AB273"/>
      <c r="AC273"/>
    </row>
    <row r="274" spans="1:29" ht="15" hidden="1" x14ac:dyDescent="0.25">
      <c r="A274"/>
      <c r="B274"/>
      <c r="C274"/>
      <c r="D274"/>
      <c r="E274"/>
      <c r="F274"/>
      <c r="G274"/>
      <c r="H274" s="59"/>
      <c r="I274"/>
      <c r="J274"/>
      <c r="K274"/>
      <c r="L274"/>
      <c r="M274"/>
      <c r="N274"/>
      <c r="O274"/>
      <c r="P274"/>
      <c r="Q274"/>
      <c r="R274"/>
      <c r="S274"/>
      <c r="T274"/>
      <c r="U274"/>
      <c r="V274"/>
      <c r="W274"/>
      <c r="X274"/>
      <c r="Y274"/>
      <c r="Z274"/>
      <c r="AA274"/>
      <c r="AB274"/>
      <c r="AC274"/>
    </row>
    <row r="275" spans="1:29" ht="15" hidden="1" x14ac:dyDescent="0.25">
      <c r="A275"/>
      <c r="B275"/>
      <c r="C275"/>
      <c r="D275"/>
      <c r="E275"/>
      <c r="F275"/>
      <c r="G275"/>
      <c r="H275" s="59"/>
      <c r="I275"/>
      <c r="J275"/>
      <c r="K275"/>
      <c r="L275"/>
      <c r="M275"/>
      <c r="N275"/>
      <c r="O275"/>
      <c r="P275"/>
      <c r="Q275"/>
      <c r="R275"/>
      <c r="S275"/>
      <c r="T275"/>
      <c r="U275"/>
      <c r="V275"/>
      <c r="W275"/>
      <c r="X275"/>
      <c r="Y275"/>
      <c r="Z275"/>
      <c r="AA275"/>
      <c r="AB275"/>
      <c r="AC275"/>
    </row>
    <row r="276" spans="1:29" ht="15" hidden="1" x14ac:dyDescent="0.25">
      <c r="A276"/>
      <c r="B276"/>
      <c r="C276"/>
      <c r="D276"/>
      <c r="E276"/>
      <c r="F276"/>
      <c r="G276"/>
      <c r="H276" s="59"/>
      <c r="I276"/>
      <c r="J276"/>
      <c r="K276"/>
      <c r="L276"/>
      <c r="M276"/>
      <c r="N276"/>
      <c r="O276"/>
      <c r="P276"/>
      <c r="Q276"/>
      <c r="R276"/>
      <c r="S276"/>
      <c r="T276"/>
      <c r="U276"/>
      <c r="V276"/>
      <c r="W276"/>
      <c r="X276"/>
      <c r="Y276"/>
      <c r="Z276"/>
      <c r="AA276"/>
      <c r="AB276"/>
      <c r="AC276"/>
    </row>
    <row r="277" spans="1:29" ht="15" hidden="1" x14ac:dyDescent="0.25">
      <c r="A277"/>
      <c r="B277"/>
      <c r="C277"/>
      <c r="D277"/>
      <c r="E277"/>
      <c r="F277"/>
      <c r="G277"/>
      <c r="H277" s="59"/>
      <c r="I277"/>
      <c r="J277"/>
      <c r="K277"/>
      <c r="L277"/>
      <c r="M277"/>
      <c r="N277"/>
      <c r="O277"/>
      <c r="P277"/>
      <c r="Q277"/>
      <c r="R277"/>
      <c r="S277"/>
      <c r="T277"/>
      <c r="U277"/>
      <c r="V277"/>
      <c r="W277"/>
      <c r="X277"/>
      <c r="Y277"/>
      <c r="Z277"/>
      <c r="AA277"/>
      <c r="AB277"/>
      <c r="AC277"/>
    </row>
    <row r="278" spans="1:29" ht="15" hidden="1" x14ac:dyDescent="0.25">
      <c r="A278"/>
      <c r="B278"/>
      <c r="C278"/>
      <c r="D278"/>
      <c r="E278"/>
      <c r="F278"/>
      <c r="G278"/>
      <c r="H278" s="59"/>
      <c r="I278"/>
      <c r="J278"/>
      <c r="K278"/>
      <c r="L278"/>
      <c r="M278"/>
      <c r="N278"/>
      <c r="O278"/>
      <c r="P278"/>
      <c r="Q278"/>
      <c r="R278"/>
      <c r="S278"/>
      <c r="T278"/>
      <c r="U278"/>
      <c r="V278"/>
      <c r="W278"/>
      <c r="X278"/>
      <c r="Y278"/>
      <c r="Z278"/>
      <c r="AA278"/>
      <c r="AB278"/>
      <c r="AC278"/>
    </row>
    <row r="279" spans="1:29" ht="15" hidden="1" x14ac:dyDescent="0.25">
      <c r="A279"/>
      <c r="B279"/>
      <c r="C279"/>
      <c r="D279"/>
      <c r="E279"/>
      <c r="F279"/>
      <c r="G279"/>
      <c r="H279" s="59"/>
      <c r="I279"/>
      <c r="J279"/>
      <c r="K279"/>
      <c r="L279"/>
      <c r="M279"/>
      <c r="N279"/>
      <c r="O279"/>
      <c r="P279"/>
      <c r="Q279"/>
      <c r="R279"/>
      <c r="S279"/>
      <c r="T279"/>
      <c r="U279"/>
      <c r="V279"/>
      <c r="W279"/>
      <c r="X279"/>
      <c r="Y279"/>
      <c r="Z279"/>
      <c r="AA279"/>
      <c r="AB279"/>
      <c r="AC279"/>
    </row>
    <row r="280" spans="1:29" ht="15" hidden="1" x14ac:dyDescent="0.25">
      <c r="A280"/>
      <c r="B280"/>
      <c r="C280"/>
      <c r="D280"/>
      <c r="E280"/>
      <c r="F280"/>
      <c r="G280"/>
      <c r="H280" s="59"/>
      <c r="I280"/>
      <c r="J280"/>
      <c r="K280"/>
      <c r="L280"/>
      <c r="M280"/>
      <c r="N280"/>
      <c r="O280"/>
      <c r="P280"/>
      <c r="Q280"/>
      <c r="R280"/>
      <c r="S280"/>
      <c r="T280"/>
      <c r="U280"/>
      <c r="V280"/>
      <c r="W280"/>
      <c r="X280"/>
      <c r="Y280"/>
      <c r="Z280"/>
      <c r="AA280"/>
      <c r="AB280"/>
      <c r="AC280"/>
    </row>
    <row r="281" spans="1:29" ht="15" hidden="1" x14ac:dyDescent="0.25">
      <c r="A281"/>
      <c r="B281"/>
      <c r="C281"/>
      <c r="D281"/>
      <c r="E281"/>
      <c r="F281"/>
      <c r="G281"/>
      <c r="H281" s="59"/>
      <c r="I281"/>
      <c r="J281"/>
      <c r="K281"/>
      <c r="L281"/>
      <c r="M281"/>
      <c r="N281"/>
      <c r="O281"/>
      <c r="P281"/>
      <c r="Q281"/>
      <c r="R281"/>
      <c r="S281"/>
      <c r="T281"/>
      <c r="U281"/>
      <c r="V281"/>
      <c r="W281"/>
      <c r="X281"/>
      <c r="Y281"/>
      <c r="Z281"/>
      <c r="AA281"/>
      <c r="AB281"/>
      <c r="AC281"/>
    </row>
    <row r="282" spans="1:29" ht="15" hidden="1" x14ac:dyDescent="0.25">
      <c r="A282"/>
      <c r="B282"/>
      <c r="C282"/>
      <c r="D282"/>
      <c r="E282"/>
      <c r="F282"/>
      <c r="G282"/>
      <c r="H282" s="59"/>
      <c r="I282"/>
      <c r="J282"/>
      <c r="K282"/>
      <c r="L282"/>
      <c r="M282"/>
      <c r="N282"/>
      <c r="O282"/>
      <c r="P282"/>
      <c r="Q282"/>
      <c r="R282"/>
      <c r="S282"/>
      <c r="T282"/>
      <c r="U282"/>
      <c r="V282"/>
      <c r="W282"/>
      <c r="X282"/>
      <c r="Y282"/>
      <c r="Z282"/>
      <c r="AA282"/>
      <c r="AB282"/>
      <c r="AC282"/>
    </row>
    <row r="283" spans="1:29" ht="15" hidden="1" x14ac:dyDescent="0.25">
      <c r="A283"/>
      <c r="B283"/>
      <c r="C283"/>
      <c r="D283"/>
      <c r="E283"/>
      <c r="F283"/>
      <c r="G283"/>
      <c r="H283" s="59"/>
      <c r="I283"/>
      <c r="J283"/>
      <c r="K283"/>
      <c r="L283"/>
      <c r="M283"/>
      <c r="N283"/>
      <c r="O283"/>
      <c r="P283"/>
      <c r="Q283"/>
      <c r="R283"/>
      <c r="S283"/>
      <c r="T283"/>
      <c r="U283"/>
      <c r="V283"/>
      <c r="W283"/>
      <c r="X283"/>
      <c r="Y283"/>
      <c r="Z283"/>
      <c r="AA283"/>
      <c r="AB283"/>
      <c r="AC283"/>
    </row>
    <row r="284" spans="1:29" ht="15" hidden="1" x14ac:dyDescent="0.25">
      <c r="A284"/>
      <c r="B284"/>
      <c r="C284"/>
      <c r="D284"/>
      <c r="E284"/>
      <c r="F284"/>
      <c r="G284"/>
      <c r="H284" s="59"/>
      <c r="I284"/>
      <c r="J284"/>
      <c r="K284"/>
      <c r="L284"/>
      <c r="M284"/>
      <c r="N284"/>
      <c r="O284"/>
      <c r="P284"/>
      <c r="Q284"/>
      <c r="R284"/>
      <c r="S284"/>
      <c r="T284"/>
      <c r="U284"/>
      <c r="V284"/>
      <c r="W284"/>
      <c r="X284"/>
      <c r="Y284"/>
      <c r="Z284"/>
      <c r="AA284"/>
      <c r="AB284"/>
      <c r="AC284"/>
    </row>
    <row r="285" spans="1:29" ht="15" hidden="1" x14ac:dyDescent="0.25">
      <c r="A285"/>
      <c r="B285"/>
      <c r="C285"/>
      <c r="D285"/>
      <c r="E285"/>
      <c r="F285"/>
      <c r="G285"/>
      <c r="H285" s="59"/>
      <c r="I285"/>
      <c r="J285"/>
      <c r="K285"/>
      <c r="L285"/>
      <c r="M285"/>
      <c r="N285"/>
      <c r="O285"/>
      <c r="P285"/>
      <c r="Q285"/>
      <c r="R285"/>
      <c r="S285"/>
      <c r="T285"/>
      <c r="U285"/>
      <c r="V285"/>
      <c r="W285"/>
      <c r="X285"/>
      <c r="Y285"/>
      <c r="Z285"/>
      <c r="AA285"/>
      <c r="AB285"/>
      <c r="AC285"/>
    </row>
    <row r="286" spans="1:29" ht="15" hidden="1" x14ac:dyDescent="0.25">
      <c r="A286"/>
      <c r="B286"/>
      <c r="C286"/>
      <c r="D286"/>
      <c r="E286"/>
      <c r="F286"/>
      <c r="G286"/>
      <c r="H286" s="59"/>
      <c r="I286"/>
      <c r="J286"/>
      <c r="K286"/>
      <c r="L286"/>
      <c r="M286"/>
      <c r="N286"/>
      <c r="O286"/>
      <c r="P286"/>
      <c r="Q286"/>
      <c r="R286"/>
      <c r="S286"/>
      <c r="T286"/>
      <c r="U286"/>
      <c r="V286"/>
      <c r="W286"/>
      <c r="X286"/>
      <c r="Y286"/>
      <c r="Z286"/>
      <c r="AA286"/>
      <c r="AB286"/>
      <c r="AC286"/>
    </row>
    <row r="287" spans="1:29" ht="15" hidden="1" x14ac:dyDescent="0.25">
      <c r="A287"/>
      <c r="B287"/>
      <c r="C287"/>
      <c r="D287"/>
      <c r="E287"/>
      <c r="F287"/>
      <c r="G287"/>
      <c r="H287" s="59"/>
      <c r="I287"/>
      <c r="J287"/>
      <c r="K287"/>
      <c r="L287"/>
      <c r="M287"/>
      <c r="N287"/>
      <c r="O287"/>
      <c r="P287"/>
      <c r="Q287"/>
      <c r="R287"/>
      <c r="S287"/>
      <c r="T287"/>
      <c r="U287"/>
      <c r="V287"/>
      <c r="W287"/>
      <c r="X287"/>
      <c r="Y287"/>
      <c r="Z287"/>
      <c r="AA287"/>
      <c r="AB287"/>
      <c r="AC287"/>
    </row>
    <row r="288" spans="1:29" ht="15" hidden="1" x14ac:dyDescent="0.25">
      <c r="A288"/>
      <c r="B288"/>
      <c r="C288"/>
      <c r="D288"/>
      <c r="E288"/>
      <c r="F288"/>
      <c r="G288"/>
      <c r="H288" s="59"/>
      <c r="I288"/>
      <c r="J288"/>
      <c r="K288"/>
      <c r="L288"/>
      <c r="M288"/>
      <c r="N288"/>
      <c r="O288"/>
      <c r="P288"/>
      <c r="Q288"/>
      <c r="R288"/>
      <c r="S288"/>
      <c r="T288"/>
      <c r="U288"/>
      <c r="V288"/>
      <c r="W288"/>
      <c r="X288"/>
      <c r="Y288"/>
      <c r="Z288"/>
      <c r="AA288"/>
      <c r="AB288"/>
      <c r="AC288"/>
    </row>
    <row r="289" spans="1:29" ht="15" hidden="1" x14ac:dyDescent="0.25">
      <c r="A289"/>
      <c r="B289"/>
      <c r="C289"/>
      <c r="D289"/>
      <c r="E289"/>
      <c r="F289"/>
      <c r="G289"/>
      <c r="H289" s="59"/>
      <c r="I289"/>
      <c r="J289"/>
      <c r="K289"/>
      <c r="L289"/>
      <c r="M289"/>
      <c r="N289"/>
      <c r="O289"/>
      <c r="P289"/>
      <c r="Q289"/>
      <c r="R289"/>
      <c r="S289"/>
      <c r="T289"/>
      <c r="U289"/>
      <c r="V289"/>
      <c r="W289"/>
      <c r="X289"/>
      <c r="Y289"/>
      <c r="Z289"/>
      <c r="AA289"/>
      <c r="AB289"/>
      <c r="AC289"/>
    </row>
    <row r="290" spans="1:29" ht="15" hidden="1" x14ac:dyDescent="0.25">
      <c r="A290"/>
      <c r="B290"/>
      <c r="C290"/>
      <c r="D290"/>
      <c r="E290"/>
      <c r="F290"/>
      <c r="G290"/>
      <c r="H290" s="59"/>
      <c r="I290"/>
      <c r="J290"/>
      <c r="K290"/>
      <c r="L290"/>
      <c r="M290"/>
      <c r="N290"/>
      <c r="O290"/>
      <c r="P290"/>
      <c r="Q290"/>
      <c r="R290"/>
      <c r="S290"/>
      <c r="T290"/>
      <c r="U290"/>
      <c r="V290"/>
      <c r="W290"/>
      <c r="X290"/>
      <c r="Y290"/>
      <c r="Z290"/>
      <c r="AA290"/>
      <c r="AB290"/>
      <c r="AC290"/>
    </row>
    <row r="291" spans="1:29" ht="15" hidden="1" x14ac:dyDescent="0.25">
      <c r="A291"/>
      <c r="B291"/>
      <c r="C291"/>
      <c r="D291"/>
      <c r="E291"/>
      <c r="F291"/>
      <c r="G291"/>
      <c r="H291" s="59"/>
      <c r="I291"/>
      <c r="J291"/>
      <c r="K291"/>
      <c r="L291"/>
      <c r="M291"/>
      <c r="N291"/>
      <c r="O291"/>
      <c r="P291"/>
      <c r="Q291"/>
      <c r="R291"/>
      <c r="S291"/>
      <c r="T291"/>
      <c r="U291"/>
      <c r="V291"/>
      <c r="W291"/>
      <c r="X291"/>
      <c r="Y291"/>
      <c r="Z291"/>
      <c r="AA291"/>
      <c r="AB291"/>
      <c r="AC291"/>
    </row>
    <row r="292" spans="1:29" ht="15" hidden="1" x14ac:dyDescent="0.25">
      <c r="A292"/>
      <c r="B292"/>
      <c r="C292"/>
      <c r="D292"/>
      <c r="E292"/>
      <c r="F292"/>
      <c r="G292"/>
      <c r="H292" s="59"/>
      <c r="I292"/>
      <c r="J292"/>
      <c r="K292"/>
      <c r="L292"/>
      <c r="M292"/>
      <c r="N292"/>
      <c r="O292"/>
      <c r="P292"/>
      <c r="Q292"/>
      <c r="R292"/>
      <c r="S292"/>
      <c r="T292"/>
      <c r="U292"/>
      <c r="V292"/>
      <c r="W292"/>
      <c r="X292"/>
      <c r="Y292"/>
      <c r="Z292"/>
      <c r="AA292"/>
      <c r="AB292"/>
      <c r="AC292"/>
    </row>
    <row r="293" spans="1:29" ht="15" hidden="1" x14ac:dyDescent="0.25">
      <c r="A293"/>
      <c r="B293"/>
      <c r="C293"/>
      <c r="D293"/>
      <c r="E293"/>
      <c r="F293"/>
      <c r="G293"/>
      <c r="H293" s="59"/>
      <c r="I293"/>
      <c r="J293"/>
      <c r="K293"/>
      <c r="L293"/>
      <c r="M293"/>
      <c r="N293"/>
      <c r="O293"/>
      <c r="P293"/>
      <c r="Q293"/>
      <c r="R293"/>
      <c r="S293"/>
      <c r="T293"/>
      <c r="U293"/>
      <c r="V293"/>
      <c r="W293"/>
      <c r="X293"/>
      <c r="Y293"/>
      <c r="Z293"/>
      <c r="AA293"/>
      <c r="AB293"/>
      <c r="AC293"/>
    </row>
    <row r="294" spans="1:29" ht="15" hidden="1" x14ac:dyDescent="0.25">
      <c r="A294"/>
      <c r="B294"/>
      <c r="C294"/>
      <c r="D294"/>
      <c r="E294"/>
      <c r="F294"/>
      <c r="G294"/>
      <c r="H294" s="59"/>
      <c r="I294"/>
      <c r="J294"/>
      <c r="K294"/>
      <c r="L294"/>
      <c r="M294"/>
      <c r="N294"/>
      <c r="O294"/>
      <c r="P294"/>
      <c r="Q294"/>
      <c r="R294"/>
      <c r="S294"/>
      <c r="T294"/>
      <c r="U294"/>
      <c r="V294"/>
      <c r="W294"/>
      <c r="X294"/>
      <c r="Y294"/>
      <c r="Z294"/>
      <c r="AA294"/>
      <c r="AB294"/>
      <c r="AC294"/>
    </row>
    <row r="295" spans="1:29" ht="15" hidden="1" x14ac:dyDescent="0.25">
      <c r="A295"/>
      <c r="B295"/>
      <c r="C295"/>
      <c r="D295"/>
      <c r="E295"/>
      <c r="F295"/>
      <c r="G295"/>
      <c r="H295" s="59"/>
      <c r="I295"/>
      <c r="J295"/>
      <c r="K295"/>
      <c r="L295"/>
      <c r="M295"/>
      <c r="N295"/>
      <c r="O295"/>
      <c r="P295"/>
      <c r="Q295"/>
      <c r="R295"/>
      <c r="S295"/>
      <c r="T295"/>
      <c r="U295"/>
      <c r="V295"/>
      <c r="W295"/>
      <c r="X295"/>
      <c r="Y295"/>
      <c r="Z295"/>
      <c r="AA295"/>
      <c r="AB295"/>
      <c r="AC295"/>
    </row>
    <row r="296" spans="1:29" ht="15" hidden="1" x14ac:dyDescent="0.25">
      <c r="A296"/>
      <c r="B296"/>
      <c r="C296"/>
      <c r="D296"/>
      <c r="E296"/>
      <c r="F296"/>
      <c r="G296"/>
      <c r="H296" s="59"/>
      <c r="I296"/>
      <c r="J296"/>
      <c r="K296"/>
      <c r="L296"/>
      <c r="M296"/>
      <c r="N296"/>
      <c r="O296"/>
      <c r="P296"/>
      <c r="Q296"/>
      <c r="R296"/>
      <c r="S296"/>
      <c r="T296"/>
      <c r="U296"/>
      <c r="V296"/>
      <c r="W296"/>
      <c r="X296"/>
      <c r="Y296"/>
      <c r="Z296"/>
      <c r="AA296"/>
      <c r="AB296"/>
      <c r="AC296"/>
    </row>
    <row r="297" spans="1:29" ht="15" hidden="1" x14ac:dyDescent="0.25">
      <c r="A297"/>
      <c r="B297"/>
      <c r="C297"/>
      <c r="D297"/>
      <c r="E297"/>
      <c r="F297"/>
      <c r="G297"/>
      <c r="H297" s="59"/>
      <c r="I297"/>
      <c r="J297"/>
      <c r="K297"/>
      <c r="L297"/>
      <c r="M297"/>
      <c r="N297"/>
      <c r="O297"/>
      <c r="P297"/>
      <c r="Q297"/>
      <c r="R297"/>
      <c r="S297"/>
      <c r="T297"/>
      <c r="U297"/>
      <c r="V297"/>
      <c r="W297"/>
      <c r="X297"/>
      <c r="Y297"/>
      <c r="Z297"/>
      <c r="AA297"/>
      <c r="AB297"/>
      <c r="AC297"/>
    </row>
    <row r="298" spans="1:29" ht="15" hidden="1" x14ac:dyDescent="0.25">
      <c r="A298"/>
      <c r="B298"/>
      <c r="C298"/>
      <c r="D298"/>
      <c r="E298"/>
      <c r="F298"/>
      <c r="G298"/>
      <c r="H298" s="59"/>
      <c r="I298"/>
      <c r="J298"/>
      <c r="K298"/>
      <c r="L298"/>
      <c r="M298"/>
      <c r="N298"/>
      <c r="O298"/>
      <c r="P298"/>
      <c r="Q298"/>
      <c r="R298"/>
      <c r="S298"/>
      <c r="T298"/>
      <c r="U298"/>
      <c r="V298"/>
      <c r="W298"/>
      <c r="X298"/>
      <c r="Y298"/>
      <c r="Z298"/>
      <c r="AA298"/>
      <c r="AB298"/>
      <c r="AC298"/>
    </row>
    <row r="299" spans="1:29" ht="15" hidden="1" x14ac:dyDescent="0.25">
      <c r="A299"/>
      <c r="B299"/>
      <c r="C299"/>
      <c r="D299"/>
      <c r="E299"/>
      <c r="F299"/>
      <c r="G299"/>
      <c r="H299" s="59"/>
      <c r="I299"/>
      <c r="J299"/>
      <c r="K299"/>
      <c r="L299"/>
      <c r="M299"/>
      <c r="N299"/>
      <c r="O299"/>
      <c r="P299"/>
      <c r="Q299"/>
      <c r="R299"/>
      <c r="S299"/>
      <c r="T299"/>
      <c r="U299"/>
      <c r="V299"/>
      <c r="W299"/>
      <c r="X299"/>
      <c r="Y299"/>
      <c r="Z299"/>
      <c r="AA299"/>
      <c r="AB299"/>
      <c r="AC299"/>
    </row>
    <row r="300" spans="1:29" ht="15" hidden="1" x14ac:dyDescent="0.25">
      <c r="A300"/>
      <c r="B300"/>
      <c r="C300"/>
      <c r="D300"/>
      <c r="E300"/>
      <c r="F300"/>
      <c r="G300"/>
      <c r="H300" s="59"/>
      <c r="I300"/>
      <c r="J300"/>
      <c r="K300"/>
      <c r="L300"/>
      <c r="M300"/>
      <c r="N300"/>
      <c r="O300"/>
      <c r="P300"/>
      <c r="Q300"/>
      <c r="R300"/>
      <c r="S300"/>
      <c r="T300"/>
      <c r="U300"/>
      <c r="V300"/>
      <c r="W300"/>
      <c r="X300"/>
      <c r="Y300"/>
      <c r="Z300"/>
      <c r="AA300"/>
      <c r="AB300"/>
      <c r="AC300"/>
    </row>
    <row r="301" spans="1:29" ht="15" hidden="1" x14ac:dyDescent="0.25">
      <c r="A301"/>
      <c r="B301"/>
      <c r="C301"/>
      <c r="D301"/>
      <c r="E301"/>
      <c r="F301"/>
      <c r="G301"/>
      <c r="H301" s="59"/>
      <c r="I301"/>
      <c r="J301"/>
      <c r="K301"/>
      <c r="L301"/>
      <c r="M301"/>
      <c r="N301"/>
      <c r="O301"/>
      <c r="P301"/>
      <c r="Q301"/>
      <c r="R301"/>
      <c r="S301"/>
      <c r="T301"/>
      <c r="U301"/>
      <c r="V301"/>
      <c r="W301"/>
      <c r="X301"/>
      <c r="Y301"/>
      <c r="Z301"/>
      <c r="AA301"/>
      <c r="AB301"/>
      <c r="AC301"/>
    </row>
    <row r="302" spans="1:29" ht="15" hidden="1" x14ac:dyDescent="0.25">
      <c r="A302"/>
      <c r="B302"/>
      <c r="C302"/>
      <c r="D302"/>
      <c r="E302"/>
      <c r="F302"/>
      <c r="G302"/>
      <c r="H302" s="59"/>
      <c r="I302"/>
      <c r="J302"/>
      <c r="K302"/>
      <c r="L302"/>
      <c r="M302"/>
      <c r="N302"/>
      <c r="O302"/>
      <c r="P302"/>
      <c r="Q302"/>
      <c r="R302"/>
      <c r="S302"/>
      <c r="T302"/>
      <c r="U302"/>
      <c r="V302"/>
      <c r="W302"/>
      <c r="X302"/>
      <c r="Y302"/>
      <c r="Z302"/>
      <c r="AA302"/>
      <c r="AB302"/>
      <c r="AC302"/>
    </row>
    <row r="303" spans="1:29" ht="15" hidden="1" x14ac:dyDescent="0.25">
      <c r="A303"/>
      <c r="B303"/>
      <c r="C303"/>
      <c r="D303"/>
      <c r="E303"/>
      <c r="F303"/>
      <c r="G303"/>
      <c r="H303" s="59"/>
      <c r="I303"/>
      <c r="J303"/>
      <c r="K303"/>
      <c r="L303"/>
      <c r="M303"/>
      <c r="N303"/>
      <c r="O303"/>
      <c r="P303"/>
      <c r="Q303"/>
      <c r="R303"/>
      <c r="S303"/>
      <c r="T303"/>
      <c r="U303"/>
      <c r="V303"/>
      <c r="W303"/>
      <c r="X303"/>
      <c r="Y303"/>
      <c r="Z303"/>
      <c r="AA303"/>
      <c r="AB303"/>
      <c r="AC303"/>
    </row>
    <row r="304" spans="1:29" ht="15" hidden="1" x14ac:dyDescent="0.25">
      <c r="A304"/>
      <c r="B304"/>
      <c r="C304"/>
      <c r="D304"/>
      <c r="E304"/>
      <c r="F304"/>
      <c r="G304"/>
      <c r="H304" s="59"/>
      <c r="I304"/>
      <c r="J304"/>
      <c r="K304"/>
      <c r="L304"/>
      <c r="M304"/>
      <c r="N304"/>
      <c r="O304"/>
      <c r="P304"/>
      <c r="Q304"/>
      <c r="R304"/>
      <c r="S304"/>
      <c r="T304"/>
      <c r="U304"/>
      <c r="V304"/>
      <c r="W304"/>
      <c r="X304"/>
      <c r="Y304"/>
      <c r="Z304"/>
      <c r="AA304"/>
      <c r="AB304"/>
      <c r="AC304"/>
    </row>
    <row r="305" spans="1:29" ht="15" hidden="1" x14ac:dyDescent="0.25">
      <c r="A305"/>
      <c r="B305"/>
      <c r="C305"/>
      <c r="D305"/>
      <c r="E305"/>
      <c r="F305"/>
      <c r="G305"/>
      <c r="H305" s="59"/>
      <c r="I305"/>
      <c r="J305"/>
      <c r="K305"/>
      <c r="L305"/>
      <c r="M305"/>
      <c r="N305"/>
      <c r="O305"/>
      <c r="P305"/>
      <c r="Q305"/>
      <c r="R305"/>
      <c r="S305"/>
      <c r="T305"/>
      <c r="U305"/>
      <c r="V305"/>
      <c r="W305"/>
      <c r="X305"/>
      <c r="Y305"/>
      <c r="Z305"/>
      <c r="AA305"/>
      <c r="AB305"/>
      <c r="AC305"/>
    </row>
    <row r="306" spans="1:29" ht="15" hidden="1" x14ac:dyDescent="0.25">
      <c r="A306"/>
      <c r="B306"/>
      <c r="C306"/>
      <c r="D306"/>
      <c r="E306"/>
      <c r="F306"/>
      <c r="G306"/>
      <c r="H306" s="59"/>
      <c r="I306"/>
      <c r="J306"/>
      <c r="K306"/>
      <c r="L306"/>
      <c r="M306"/>
      <c r="N306"/>
      <c r="O306"/>
      <c r="P306"/>
      <c r="Q306"/>
      <c r="R306"/>
      <c r="S306"/>
      <c r="T306"/>
      <c r="U306"/>
      <c r="V306"/>
      <c r="W306"/>
      <c r="X306"/>
      <c r="Y306"/>
      <c r="Z306"/>
      <c r="AA306"/>
      <c r="AB306"/>
      <c r="AC306"/>
    </row>
    <row r="307" spans="1:29" ht="15" hidden="1" x14ac:dyDescent="0.25">
      <c r="A307"/>
      <c r="B307"/>
      <c r="C307"/>
      <c r="D307"/>
      <c r="E307"/>
      <c r="F307"/>
      <c r="G307"/>
      <c r="H307" s="59"/>
      <c r="I307"/>
      <c r="J307"/>
      <c r="K307"/>
      <c r="L307"/>
      <c r="M307"/>
      <c r="N307"/>
      <c r="O307"/>
      <c r="P307"/>
      <c r="Q307"/>
      <c r="R307"/>
      <c r="S307"/>
      <c r="T307"/>
      <c r="U307"/>
      <c r="V307"/>
      <c r="W307"/>
      <c r="X307"/>
      <c r="Y307"/>
      <c r="Z307"/>
      <c r="AA307"/>
      <c r="AB307"/>
      <c r="AC307"/>
    </row>
    <row r="308" spans="1:29" ht="15" hidden="1" x14ac:dyDescent="0.25">
      <c r="A308"/>
      <c r="B308"/>
      <c r="C308"/>
      <c r="D308"/>
      <c r="E308"/>
      <c r="F308"/>
      <c r="G308"/>
      <c r="H308" s="59"/>
      <c r="I308"/>
      <c r="J308"/>
      <c r="K308"/>
      <c r="L308"/>
      <c r="M308"/>
      <c r="N308"/>
      <c r="O308"/>
      <c r="P308"/>
      <c r="Q308"/>
      <c r="R308"/>
      <c r="S308"/>
      <c r="T308"/>
      <c r="U308"/>
      <c r="V308"/>
      <c r="W308"/>
      <c r="X308"/>
      <c r="Y308"/>
      <c r="Z308"/>
      <c r="AA308"/>
      <c r="AB308"/>
      <c r="AC308"/>
    </row>
    <row r="309" spans="1:29" ht="15" hidden="1" x14ac:dyDescent="0.25">
      <c r="A309"/>
      <c r="B309"/>
      <c r="C309"/>
      <c r="D309"/>
      <c r="E309"/>
      <c r="F309"/>
      <c r="G309"/>
      <c r="H309" s="59"/>
      <c r="I309"/>
      <c r="J309"/>
      <c r="K309"/>
      <c r="L309"/>
      <c r="M309"/>
      <c r="N309"/>
      <c r="O309"/>
      <c r="P309"/>
      <c r="Q309"/>
      <c r="R309"/>
      <c r="S309"/>
      <c r="T309"/>
      <c r="U309"/>
      <c r="V309"/>
      <c r="W309"/>
      <c r="X309"/>
      <c r="Y309"/>
      <c r="Z309"/>
      <c r="AA309"/>
      <c r="AB309"/>
      <c r="AC309"/>
    </row>
    <row r="310" spans="1:29" ht="15" hidden="1" x14ac:dyDescent="0.25">
      <c r="A310"/>
      <c r="B310"/>
      <c r="C310"/>
      <c r="D310"/>
      <c r="E310"/>
      <c r="F310"/>
      <c r="G310"/>
      <c r="H310" s="59"/>
      <c r="I310"/>
      <c r="J310"/>
      <c r="K310"/>
      <c r="L310"/>
      <c r="M310"/>
      <c r="N310"/>
      <c r="O310"/>
      <c r="P310"/>
      <c r="Q310"/>
      <c r="R310"/>
      <c r="S310"/>
      <c r="T310"/>
      <c r="U310"/>
      <c r="V310"/>
      <c r="W310"/>
      <c r="X310"/>
      <c r="Y310"/>
      <c r="Z310"/>
      <c r="AA310"/>
      <c r="AB310"/>
      <c r="AC310"/>
    </row>
    <row r="311" spans="1:29" ht="15" hidden="1" x14ac:dyDescent="0.25">
      <c r="A311"/>
      <c r="B311"/>
      <c r="C311"/>
      <c r="D311"/>
      <c r="E311"/>
      <c r="F311"/>
      <c r="G311"/>
      <c r="H311" s="59"/>
      <c r="I311"/>
      <c r="J311"/>
      <c r="K311"/>
      <c r="L311"/>
      <c r="M311"/>
      <c r="N311"/>
      <c r="O311"/>
      <c r="P311"/>
      <c r="Q311"/>
      <c r="R311"/>
      <c r="S311"/>
      <c r="T311"/>
      <c r="U311"/>
      <c r="V311"/>
      <c r="W311"/>
      <c r="X311"/>
      <c r="Y311"/>
      <c r="Z311"/>
      <c r="AA311"/>
      <c r="AB311"/>
      <c r="AC311"/>
    </row>
    <row r="312" spans="1:29" ht="15" hidden="1" x14ac:dyDescent="0.25">
      <c r="A312"/>
      <c r="B312"/>
      <c r="C312"/>
      <c r="D312"/>
      <c r="E312"/>
      <c r="F312"/>
      <c r="G312"/>
      <c r="H312" s="59"/>
      <c r="I312"/>
      <c r="J312"/>
      <c r="K312"/>
      <c r="L312"/>
      <c r="M312"/>
      <c r="N312"/>
      <c r="O312"/>
      <c r="P312"/>
      <c r="Q312"/>
      <c r="R312"/>
      <c r="S312"/>
      <c r="T312"/>
      <c r="U312"/>
      <c r="V312"/>
      <c r="W312"/>
      <c r="X312"/>
      <c r="Y312"/>
      <c r="Z312"/>
      <c r="AA312"/>
      <c r="AB312"/>
      <c r="AC312"/>
    </row>
    <row r="313" spans="1:29" ht="15" hidden="1" x14ac:dyDescent="0.25">
      <c r="A313"/>
      <c r="B313"/>
      <c r="C313"/>
      <c r="D313"/>
      <c r="E313"/>
      <c r="F313"/>
      <c r="G313"/>
      <c r="H313" s="59"/>
      <c r="I313"/>
      <c r="J313"/>
      <c r="K313"/>
      <c r="L313"/>
      <c r="M313"/>
      <c r="N313"/>
      <c r="O313"/>
      <c r="P313"/>
      <c r="Q313"/>
      <c r="R313"/>
      <c r="S313"/>
      <c r="T313"/>
      <c r="U313"/>
      <c r="V313"/>
      <c r="W313"/>
      <c r="X313"/>
      <c r="Y313"/>
      <c r="Z313"/>
      <c r="AA313"/>
      <c r="AB313"/>
      <c r="AC313"/>
    </row>
    <row r="314" spans="1:29" ht="15" hidden="1" x14ac:dyDescent="0.25">
      <c r="A314"/>
      <c r="B314"/>
      <c r="C314"/>
      <c r="D314"/>
      <c r="E314"/>
      <c r="F314"/>
      <c r="G314"/>
      <c r="H314" s="59"/>
      <c r="I314"/>
      <c r="J314"/>
      <c r="K314"/>
      <c r="L314"/>
      <c r="M314"/>
      <c r="N314"/>
      <c r="O314"/>
      <c r="P314"/>
      <c r="Q314"/>
      <c r="R314"/>
      <c r="S314"/>
      <c r="T314"/>
      <c r="U314"/>
      <c r="V314"/>
      <c r="W314"/>
      <c r="X314"/>
      <c r="Y314"/>
      <c r="Z314"/>
      <c r="AA314"/>
      <c r="AB314"/>
      <c r="AC314"/>
    </row>
    <row r="315" spans="1:29" ht="15" hidden="1" x14ac:dyDescent="0.25">
      <c r="A315"/>
      <c r="B315"/>
      <c r="C315"/>
      <c r="D315"/>
      <c r="E315"/>
      <c r="F315"/>
      <c r="G315"/>
      <c r="H315" s="59"/>
      <c r="I315"/>
      <c r="J315"/>
      <c r="K315"/>
      <c r="L315"/>
      <c r="M315"/>
      <c r="N315"/>
      <c r="O315"/>
      <c r="P315"/>
      <c r="Q315"/>
      <c r="R315"/>
      <c r="S315"/>
      <c r="T315"/>
      <c r="U315"/>
      <c r="V315"/>
      <c r="W315"/>
      <c r="X315"/>
      <c r="Y315"/>
      <c r="Z315"/>
      <c r="AA315"/>
      <c r="AB315"/>
      <c r="AC315"/>
    </row>
    <row r="316" spans="1:29" ht="15" hidden="1" x14ac:dyDescent="0.25">
      <c r="A316"/>
      <c r="B316"/>
      <c r="C316"/>
      <c r="D316"/>
      <c r="E316"/>
      <c r="F316"/>
      <c r="G316"/>
      <c r="H316" s="59"/>
      <c r="I316"/>
      <c r="J316"/>
      <c r="K316"/>
      <c r="L316"/>
      <c r="M316"/>
      <c r="N316"/>
      <c r="O316"/>
      <c r="P316"/>
      <c r="Q316"/>
      <c r="R316"/>
      <c r="S316"/>
      <c r="T316"/>
      <c r="U316"/>
      <c r="V316"/>
      <c r="W316"/>
      <c r="X316"/>
      <c r="Y316"/>
      <c r="Z316"/>
      <c r="AA316"/>
      <c r="AB316"/>
      <c r="AC316"/>
    </row>
    <row r="317" spans="1:29" ht="15" hidden="1" x14ac:dyDescent="0.25">
      <c r="A317"/>
      <c r="B317"/>
      <c r="C317"/>
      <c r="D317"/>
      <c r="E317"/>
      <c r="F317"/>
      <c r="G317"/>
      <c r="H317" s="59"/>
      <c r="I317"/>
      <c r="J317"/>
      <c r="K317"/>
      <c r="L317"/>
      <c r="M317"/>
      <c r="N317"/>
      <c r="O317"/>
      <c r="P317"/>
      <c r="Q317"/>
      <c r="R317"/>
      <c r="S317"/>
      <c r="T317"/>
      <c r="U317"/>
      <c r="V317"/>
      <c r="W317"/>
      <c r="X317"/>
      <c r="Y317"/>
      <c r="Z317"/>
      <c r="AA317"/>
      <c r="AB317"/>
      <c r="AC317"/>
    </row>
    <row r="318" spans="1:29" ht="15" hidden="1" x14ac:dyDescent="0.25">
      <c r="A318"/>
      <c r="B318"/>
      <c r="C318"/>
      <c r="D318"/>
      <c r="E318"/>
      <c r="F318"/>
      <c r="G318"/>
      <c r="H318" s="59"/>
      <c r="I318"/>
      <c r="J318"/>
      <c r="K318"/>
      <c r="L318"/>
      <c r="M318"/>
      <c r="N318"/>
      <c r="O318"/>
      <c r="P318"/>
      <c r="Q318"/>
      <c r="R318"/>
      <c r="S318"/>
      <c r="T318"/>
      <c r="U318"/>
      <c r="V318"/>
      <c r="W318"/>
      <c r="X318"/>
      <c r="Y318"/>
      <c r="Z318"/>
      <c r="AA318"/>
      <c r="AB318"/>
      <c r="AC318"/>
    </row>
    <row r="319" spans="1:29" ht="15" hidden="1" x14ac:dyDescent="0.25">
      <c r="A319"/>
      <c r="B319"/>
      <c r="C319"/>
      <c r="D319"/>
      <c r="E319"/>
      <c r="F319"/>
      <c r="G319"/>
      <c r="H319" s="59"/>
      <c r="I319"/>
      <c r="J319"/>
      <c r="K319"/>
      <c r="L319"/>
      <c r="M319"/>
      <c r="N319"/>
      <c r="O319"/>
      <c r="P319"/>
      <c r="Q319"/>
      <c r="R319"/>
      <c r="S319"/>
      <c r="T319"/>
      <c r="U319"/>
      <c r="V319"/>
      <c r="W319"/>
      <c r="X319"/>
      <c r="Y319"/>
      <c r="Z319"/>
      <c r="AA319"/>
      <c r="AB319"/>
      <c r="AC319"/>
    </row>
    <row r="320" spans="1:29" ht="15" hidden="1" x14ac:dyDescent="0.25">
      <c r="A320"/>
      <c r="B320"/>
      <c r="C320"/>
      <c r="D320"/>
      <c r="E320"/>
      <c r="F320"/>
      <c r="G320"/>
      <c r="H320" s="59"/>
      <c r="I320"/>
      <c r="J320"/>
      <c r="K320"/>
      <c r="L320"/>
      <c r="M320"/>
      <c r="N320"/>
      <c r="O320"/>
      <c r="P320"/>
      <c r="Q320"/>
      <c r="R320"/>
      <c r="S320"/>
      <c r="T320"/>
      <c r="U320"/>
      <c r="V320"/>
      <c r="W320"/>
      <c r="X320"/>
      <c r="Y320"/>
      <c r="Z320"/>
      <c r="AA320"/>
      <c r="AB320"/>
      <c r="AC320"/>
    </row>
    <row r="321" spans="1:29" ht="15" hidden="1" x14ac:dyDescent="0.25">
      <c r="A321"/>
      <c r="B321"/>
      <c r="C321"/>
      <c r="D321"/>
      <c r="E321"/>
      <c r="F321"/>
      <c r="G321"/>
      <c r="H321" s="59"/>
      <c r="I321"/>
      <c r="J321"/>
      <c r="K321"/>
      <c r="L321"/>
      <c r="M321"/>
      <c r="N321"/>
      <c r="O321"/>
      <c r="P321"/>
      <c r="Q321"/>
      <c r="R321"/>
      <c r="S321"/>
      <c r="T321"/>
      <c r="U321"/>
      <c r="V321"/>
      <c r="W321"/>
      <c r="X321"/>
      <c r="Y321"/>
      <c r="Z321"/>
      <c r="AA321"/>
      <c r="AB321"/>
      <c r="AC321"/>
    </row>
    <row r="322" spans="1:29" ht="15" hidden="1" x14ac:dyDescent="0.25">
      <c r="A322"/>
      <c r="B322"/>
      <c r="C322"/>
      <c r="D322"/>
      <c r="E322"/>
      <c r="F322"/>
      <c r="G322"/>
      <c r="H322" s="59"/>
      <c r="I322"/>
      <c r="J322"/>
      <c r="K322"/>
      <c r="L322"/>
      <c r="M322"/>
      <c r="N322"/>
      <c r="O322"/>
      <c r="P322"/>
      <c r="Q322"/>
      <c r="R322"/>
      <c r="S322"/>
      <c r="T322"/>
      <c r="U322"/>
      <c r="V322"/>
      <c r="W322"/>
      <c r="X322"/>
      <c r="Y322"/>
      <c r="Z322"/>
      <c r="AA322"/>
      <c r="AB322"/>
      <c r="AC322"/>
    </row>
    <row r="323" spans="1:29" ht="15" hidden="1" x14ac:dyDescent="0.25">
      <c r="A323"/>
      <c r="B323"/>
      <c r="C323"/>
      <c r="D323"/>
      <c r="E323"/>
      <c r="F323"/>
      <c r="G323"/>
      <c r="H323" s="59"/>
      <c r="I323"/>
      <c r="J323"/>
      <c r="K323"/>
      <c r="L323"/>
      <c r="M323"/>
      <c r="N323"/>
      <c r="O323"/>
      <c r="P323"/>
      <c r="Q323"/>
      <c r="R323"/>
      <c r="S323"/>
      <c r="T323"/>
      <c r="U323"/>
      <c r="V323"/>
      <c r="W323"/>
      <c r="X323"/>
      <c r="Y323"/>
      <c r="Z323"/>
      <c r="AA323"/>
      <c r="AB323"/>
      <c r="AC323"/>
    </row>
    <row r="324" spans="1:29" ht="15" hidden="1" x14ac:dyDescent="0.25">
      <c r="A324"/>
      <c r="B324"/>
      <c r="C324"/>
      <c r="D324"/>
      <c r="E324"/>
      <c r="F324"/>
      <c r="G324"/>
      <c r="H324" s="59"/>
      <c r="I324"/>
      <c r="J324"/>
      <c r="K324"/>
      <c r="L324"/>
      <c r="M324"/>
      <c r="N324"/>
      <c r="O324"/>
      <c r="P324"/>
      <c r="Q324"/>
      <c r="R324"/>
      <c r="S324"/>
      <c r="T324"/>
      <c r="U324"/>
      <c r="V324"/>
      <c r="W324"/>
      <c r="X324"/>
      <c r="Y324"/>
      <c r="Z324"/>
      <c r="AA324"/>
      <c r="AB324"/>
      <c r="AC324"/>
    </row>
    <row r="325" spans="1:29" ht="15" hidden="1" x14ac:dyDescent="0.25">
      <c r="A325"/>
      <c r="B325"/>
      <c r="C325"/>
      <c r="D325"/>
      <c r="E325"/>
      <c r="F325"/>
      <c r="G325"/>
      <c r="H325" s="59"/>
      <c r="I325"/>
      <c r="J325"/>
      <c r="K325"/>
      <c r="L325"/>
      <c r="M325"/>
      <c r="N325"/>
      <c r="O325"/>
      <c r="P325"/>
      <c r="Q325"/>
      <c r="R325"/>
      <c r="S325"/>
      <c r="T325"/>
      <c r="U325"/>
      <c r="V325"/>
      <c r="W325"/>
      <c r="X325"/>
      <c r="Y325"/>
      <c r="Z325"/>
      <c r="AA325"/>
      <c r="AB325"/>
      <c r="AC325"/>
    </row>
    <row r="326" spans="1:29" ht="15" hidden="1" x14ac:dyDescent="0.25">
      <c r="A326"/>
      <c r="B326"/>
      <c r="C326"/>
      <c r="D326"/>
      <c r="E326"/>
      <c r="F326"/>
      <c r="G326"/>
      <c r="H326" s="59"/>
      <c r="I326"/>
      <c r="J326"/>
      <c r="K326"/>
      <c r="L326"/>
      <c r="M326"/>
      <c r="N326"/>
      <c r="O326"/>
      <c r="P326"/>
      <c r="Q326"/>
      <c r="R326"/>
      <c r="S326"/>
      <c r="T326"/>
      <c r="U326"/>
      <c r="V326"/>
      <c r="W326"/>
      <c r="X326"/>
      <c r="Y326"/>
      <c r="Z326"/>
      <c r="AA326"/>
      <c r="AB326"/>
      <c r="AC326"/>
    </row>
    <row r="327" spans="1:29" ht="15" hidden="1" x14ac:dyDescent="0.25">
      <c r="A327"/>
      <c r="B327"/>
      <c r="C327"/>
      <c r="D327"/>
      <c r="E327"/>
      <c r="F327"/>
      <c r="G327"/>
      <c r="H327" s="59"/>
      <c r="I327"/>
      <c r="J327"/>
      <c r="K327"/>
      <c r="L327"/>
      <c r="M327"/>
      <c r="N327"/>
      <c r="O327"/>
      <c r="P327"/>
      <c r="Q327"/>
      <c r="R327"/>
      <c r="S327"/>
      <c r="T327"/>
      <c r="U327"/>
      <c r="V327"/>
      <c r="W327"/>
      <c r="X327"/>
      <c r="Y327"/>
      <c r="Z327"/>
      <c r="AA327"/>
      <c r="AB327"/>
      <c r="AC327"/>
    </row>
    <row r="328" spans="1:29" ht="15" hidden="1" x14ac:dyDescent="0.25">
      <c r="A328"/>
      <c r="B328"/>
      <c r="C328"/>
      <c r="D328"/>
      <c r="E328"/>
      <c r="F328"/>
      <c r="G328"/>
      <c r="H328" s="59"/>
      <c r="I328"/>
      <c r="J328"/>
      <c r="K328"/>
      <c r="L328"/>
      <c r="M328"/>
      <c r="N328"/>
      <c r="O328"/>
      <c r="P328"/>
      <c r="Q328"/>
      <c r="R328"/>
      <c r="S328"/>
      <c r="T328"/>
      <c r="U328"/>
      <c r="V328"/>
      <c r="W328"/>
      <c r="X328"/>
      <c r="Y328"/>
      <c r="Z328"/>
      <c r="AA328"/>
      <c r="AB328"/>
      <c r="AC328"/>
    </row>
    <row r="329" spans="1:29" ht="15" hidden="1" x14ac:dyDescent="0.25">
      <c r="A329"/>
      <c r="B329"/>
      <c r="C329"/>
      <c r="D329"/>
      <c r="E329"/>
      <c r="F329"/>
      <c r="G329"/>
      <c r="H329" s="59"/>
      <c r="I329"/>
      <c r="J329"/>
      <c r="K329"/>
      <c r="L329"/>
      <c r="M329"/>
      <c r="N329"/>
      <c r="O329"/>
      <c r="P329"/>
      <c r="Q329"/>
      <c r="R329"/>
      <c r="S329"/>
      <c r="T329"/>
      <c r="U329"/>
      <c r="V329"/>
      <c r="W329"/>
      <c r="X329"/>
      <c r="Y329"/>
      <c r="Z329"/>
      <c r="AA329"/>
      <c r="AB329"/>
      <c r="AC329"/>
    </row>
    <row r="330" spans="1:29" ht="15" hidden="1" x14ac:dyDescent="0.25">
      <c r="A330"/>
      <c r="B330"/>
      <c r="C330"/>
      <c r="D330"/>
      <c r="E330"/>
      <c r="F330"/>
      <c r="G330"/>
      <c r="H330" s="59"/>
      <c r="I330"/>
      <c r="J330"/>
      <c r="K330"/>
      <c r="L330"/>
      <c r="M330"/>
      <c r="N330"/>
      <c r="O330"/>
      <c r="P330"/>
      <c r="Q330"/>
      <c r="R330"/>
      <c r="S330"/>
      <c r="T330"/>
      <c r="U330"/>
      <c r="V330"/>
      <c r="W330"/>
      <c r="X330"/>
      <c r="Y330"/>
      <c r="Z330"/>
      <c r="AA330"/>
      <c r="AB330"/>
      <c r="AC330"/>
    </row>
    <row r="331" spans="1:29" ht="15" hidden="1" x14ac:dyDescent="0.25">
      <c r="A331"/>
      <c r="B331"/>
      <c r="C331"/>
      <c r="D331"/>
      <c r="E331"/>
      <c r="F331"/>
      <c r="G331"/>
      <c r="H331" s="59"/>
      <c r="I331"/>
      <c r="J331"/>
      <c r="K331"/>
      <c r="L331"/>
      <c r="M331"/>
      <c r="N331"/>
      <c r="O331"/>
      <c r="P331"/>
      <c r="Q331"/>
      <c r="R331"/>
      <c r="S331"/>
      <c r="T331"/>
      <c r="U331"/>
      <c r="V331"/>
      <c r="W331"/>
      <c r="X331"/>
      <c r="Y331"/>
      <c r="Z331"/>
      <c r="AA331"/>
      <c r="AB331"/>
      <c r="AC331"/>
    </row>
    <row r="332" spans="1:29" ht="15" hidden="1" x14ac:dyDescent="0.25">
      <c r="A332"/>
      <c r="B332"/>
      <c r="C332"/>
      <c r="D332"/>
      <c r="E332"/>
      <c r="F332"/>
      <c r="G332"/>
      <c r="H332" s="59"/>
      <c r="I332"/>
      <c r="J332"/>
      <c r="K332"/>
      <c r="L332"/>
      <c r="M332"/>
      <c r="N332"/>
      <c r="O332"/>
      <c r="P332"/>
      <c r="Q332"/>
      <c r="R332"/>
      <c r="S332"/>
      <c r="T332"/>
      <c r="U332"/>
      <c r="V332"/>
      <c r="W332"/>
      <c r="X332"/>
      <c r="Y332"/>
      <c r="Z332"/>
      <c r="AA332"/>
      <c r="AB332"/>
      <c r="AC332"/>
    </row>
    <row r="333" spans="1:29" ht="15" hidden="1" x14ac:dyDescent="0.25">
      <c r="A333"/>
      <c r="B333"/>
      <c r="C333"/>
      <c r="D333"/>
      <c r="E333"/>
      <c r="F333"/>
      <c r="G333"/>
      <c r="H333" s="59"/>
      <c r="I333"/>
      <c r="J333"/>
      <c r="K333"/>
      <c r="L333"/>
      <c r="M333"/>
      <c r="N333"/>
      <c r="O333"/>
      <c r="P333"/>
      <c r="Q333"/>
      <c r="R333"/>
      <c r="S333"/>
      <c r="T333"/>
      <c r="U333"/>
      <c r="V333"/>
      <c r="W333"/>
      <c r="X333"/>
      <c r="Y333"/>
      <c r="Z333"/>
      <c r="AA333"/>
      <c r="AB333"/>
      <c r="AC333"/>
    </row>
    <row r="334" spans="1:29" ht="15" hidden="1" x14ac:dyDescent="0.25">
      <c r="A334"/>
      <c r="B334"/>
      <c r="C334"/>
      <c r="D334"/>
      <c r="E334"/>
      <c r="F334"/>
      <c r="G334"/>
      <c r="H334" s="59"/>
      <c r="I334"/>
      <c r="J334"/>
      <c r="K334"/>
      <c r="L334"/>
      <c r="M334"/>
      <c r="N334"/>
      <c r="O334"/>
      <c r="P334"/>
      <c r="Q334"/>
      <c r="R334"/>
      <c r="S334"/>
      <c r="T334"/>
      <c r="U334"/>
      <c r="V334"/>
      <c r="W334"/>
      <c r="X334"/>
      <c r="Y334"/>
      <c r="Z334"/>
      <c r="AA334"/>
      <c r="AB334"/>
      <c r="AC334"/>
    </row>
    <row r="335" spans="1:29" ht="15" hidden="1" x14ac:dyDescent="0.25">
      <c r="A335"/>
      <c r="B335"/>
      <c r="C335"/>
      <c r="D335"/>
      <c r="E335"/>
      <c r="F335"/>
      <c r="G335"/>
      <c r="H335" s="59"/>
      <c r="I335"/>
      <c r="J335"/>
      <c r="K335"/>
      <c r="L335"/>
      <c r="M335"/>
      <c r="N335"/>
      <c r="O335"/>
      <c r="P335"/>
      <c r="Q335"/>
      <c r="R335"/>
      <c r="S335"/>
      <c r="T335"/>
      <c r="U335"/>
      <c r="V335"/>
      <c r="W335"/>
      <c r="X335"/>
      <c r="Y335"/>
      <c r="Z335"/>
      <c r="AA335"/>
      <c r="AB335"/>
      <c r="AC335"/>
    </row>
    <row r="336" spans="1:29" ht="15" hidden="1" x14ac:dyDescent="0.25">
      <c r="A336"/>
      <c r="B336"/>
      <c r="C336"/>
      <c r="D336"/>
      <c r="E336"/>
      <c r="F336"/>
      <c r="G336"/>
      <c r="H336" s="59"/>
      <c r="I336"/>
      <c r="J336"/>
      <c r="K336"/>
      <c r="L336"/>
      <c r="M336"/>
      <c r="N336"/>
      <c r="O336"/>
      <c r="P336"/>
      <c r="Q336"/>
      <c r="R336"/>
      <c r="S336"/>
      <c r="T336"/>
      <c r="U336"/>
      <c r="V336"/>
      <c r="W336"/>
      <c r="X336"/>
      <c r="Y336"/>
      <c r="Z336"/>
      <c r="AA336"/>
      <c r="AB336"/>
      <c r="AC336"/>
    </row>
    <row r="337" spans="1:29" ht="15" hidden="1" x14ac:dyDescent="0.25">
      <c r="A337"/>
      <c r="B337"/>
      <c r="C337"/>
      <c r="D337"/>
      <c r="E337"/>
      <c r="F337"/>
      <c r="G337"/>
      <c r="H337" s="59"/>
      <c r="I337"/>
      <c r="J337"/>
      <c r="K337"/>
      <c r="L337"/>
      <c r="M337"/>
      <c r="N337"/>
      <c r="O337"/>
      <c r="P337"/>
      <c r="Q337"/>
      <c r="R337"/>
      <c r="S337"/>
      <c r="T337"/>
      <c r="U337"/>
      <c r="V337"/>
      <c r="W337"/>
      <c r="X337"/>
      <c r="Y337"/>
      <c r="Z337"/>
      <c r="AA337"/>
      <c r="AB337"/>
      <c r="AC337"/>
    </row>
    <row r="338" spans="1:29" ht="15" hidden="1" x14ac:dyDescent="0.25">
      <c r="A338"/>
      <c r="B338"/>
      <c r="C338"/>
      <c r="D338"/>
      <c r="E338"/>
      <c r="F338"/>
      <c r="G338"/>
      <c r="H338" s="59"/>
      <c r="I338"/>
      <c r="J338"/>
      <c r="K338"/>
      <c r="L338"/>
      <c r="M338"/>
      <c r="N338"/>
      <c r="O338"/>
      <c r="P338"/>
      <c r="Q338"/>
      <c r="R338"/>
      <c r="S338"/>
      <c r="T338"/>
      <c r="U338"/>
      <c r="V338"/>
      <c r="W338"/>
      <c r="X338"/>
      <c r="Y338"/>
      <c r="Z338"/>
      <c r="AA338"/>
      <c r="AB338"/>
      <c r="AC338"/>
    </row>
    <row r="339" spans="1:29" ht="15" hidden="1" x14ac:dyDescent="0.25">
      <c r="A339"/>
      <c r="B339"/>
      <c r="C339"/>
      <c r="D339"/>
      <c r="E339"/>
      <c r="F339"/>
      <c r="G339"/>
      <c r="H339" s="59"/>
      <c r="I339"/>
      <c r="J339"/>
      <c r="K339"/>
      <c r="L339"/>
      <c r="M339"/>
      <c r="N339"/>
      <c r="O339"/>
      <c r="P339"/>
      <c r="Q339"/>
      <c r="R339"/>
      <c r="S339"/>
      <c r="T339"/>
      <c r="U339"/>
      <c r="V339"/>
      <c r="W339"/>
      <c r="X339"/>
      <c r="Y339"/>
      <c r="Z339"/>
      <c r="AA339"/>
      <c r="AB339"/>
      <c r="AC339"/>
    </row>
    <row r="340" spans="1:29" ht="15" hidden="1" x14ac:dyDescent="0.25">
      <c r="A340"/>
      <c r="B340"/>
      <c r="C340"/>
      <c r="D340"/>
      <c r="E340"/>
      <c r="F340"/>
      <c r="G340"/>
      <c r="H340" s="59"/>
      <c r="I340"/>
      <c r="J340"/>
      <c r="K340"/>
      <c r="L340"/>
      <c r="M340"/>
      <c r="N340"/>
      <c r="O340"/>
      <c r="P340"/>
      <c r="Q340"/>
      <c r="R340"/>
      <c r="S340"/>
      <c r="T340"/>
      <c r="U340"/>
      <c r="V340"/>
      <c r="W340"/>
      <c r="X340"/>
      <c r="Y340"/>
      <c r="Z340"/>
      <c r="AA340"/>
      <c r="AB340"/>
      <c r="AC340"/>
    </row>
    <row r="341" spans="1:29" ht="15" hidden="1" x14ac:dyDescent="0.25">
      <c r="A341"/>
      <c r="B341"/>
      <c r="C341"/>
      <c r="D341"/>
      <c r="E341"/>
      <c r="F341"/>
      <c r="G341"/>
      <c r="H341" s="59"/>
      <c r="I341"/>
      <c r="J341"/>
      <c r="K341"/>
      <c r="L341"/>
      <c r="M341"/>
      <c r="N341"/>
      <c r="O341"/>
      <c r="P341"/>
      <c r="Q341"/>
      <c r="R341"/>
      <c r="S341"/>
      <c r="T341"/>
      <c r="U341"/>
      <c r="V341"/>
      <c r="W341"/>
      <c r="X341"/>
      <c r="Y341"/>
      <c r="Z341"/>
      <c r="AA341"/>
      <c r="AB341"/>
      <c r="AC341"/>
    </row>
    <row r="342" spans="1:29" ht="15" hidden="1" x14ac:dyDescent="0.25">
      <c r="A342"/>
      <c r="B342"/>
      <c r="C342"/>
      <c r="D342"/>
      <c r="E342"/>
      <c r="F342"/>
      <c r="G342"/>
      <c r="H342" s="59"/>
      <c r="I342"/>
      <c r="J342"/>
      <c r="K342"/>
      <c r="L342"/>
      <c r="M342"/>
      <c r="N342"/>
      <c r="O342"/>
      <c r="P342"/>
      <c r="Q342"/>
      <c r="R342"/>
      <c r="S342"/>
      <c r="T342"/>
      <c r="U342"/>
      <c r="V342"/>
      <c r="W342"/>
      <c r="X342"/>
      <c r="Y342"/>
      <c r="Z342"/>
      <c r="AA342"/>
      <c r="AB342"/>
      <c r="AC342"/>
    </row>
    <row r="343" spans="1:29" ht="15" hidden="1" x14ac:dyDescent="0.25">
      <c r="A343"/>
      <c r="B343"/>
      <c r="C343"/>
      <c r="D343"/>
      <c r="E343"/>
      <c r="F343"/>
      <c r="G343"/>
      <c r="H343" s="59"/>
      <c r="I343"/>
      <c r="J343"/>
      <c r="K343"/>
      <c r="L343"/>
      <c r="M343"/>
      <c r="N343"/>
      <c r="O343"/>
      <c r="P343"/>
      <c r="Q343"/>
      <c r="R343"/>
      <c r="S343"/>
      <c r="T343"/>
      <c r="U343"/>
      <c r="V343"/>
      <c r="W343"/>
      <c r="X343"/>
      <c r="Y343"/>
      <c r="Z343"/>
      <c r="AA343"/>
      <c r="AB343"/>
      <c r="AC343"/>
    </row>
    <row r="344" spans="1:29" ht="15" hidden="1" x14ac:dyDescent="0.25">
      <c r="A344"/>
      <c r="B344"/>
      <c r="C344"/>
      <c r="D344"/>
      <c r="E344"/>
      <c r="F344"/>
      <c r="G344"/>
      <c r="H344" s="59"/>
      <c r="I344"/>
      <c r="J344"/>
      <c r="K344"/>
      <c r="L344"/>
      <c r="M344"/>
      <c r="N344"/>
      <c r="O344"/>
      <c r="P344"/>
      <c r="Q344"/>
      <c r="R344"/>
      <c r="S344"/>
      <c r="T344"/>
      <c r="U344"/>
      <c r="V344"/>
      <c r="W344"/>
      <c r="X344"/>
      <c r="Y344"/>
      <c r="Z344"/>
      <c r="AA344"/>
      <c r="AB344"/>
      <c r="AC344"/>
    </row>
    <row r="345" spans="1:29" ht="15" hidden="1" x14ac:dyDescent="0.25">
      <c r="A345"/>
      <c r="B345"/>
      <c r="C345"/>
      <c r="D345"/>
      <c r="E345"/>
      <c r="F345"/>
      <c r="G345"/>
      <c r="H345" s="59"/>
      <c r="I345"/>
      <c r="J345"/>
      <c r="K345"/>
      <c r="L345"/>
      <c r="M345"/>
      <c r="N345"/>
      <c r="O345"/>
      <c r="P345"/>
      <c r="Q345"/>
      <c r="R345"/>
      <c r="S345"/>
      <c r="T345"/>
      <c r="U345"/>
      <c r="V345"/>
      <c r="W345"/>
      <c r="X345"/>
      <c r="Y345"/>
      <c r="Z345"/>
      <c r="AA345"/>
      <c r="AB345"/>
      <c r="AC345"/>
    </row>
    <row r="346" spans="1:29" ht="15" hidden="1" x14ac:dyDescent="0.25">
      <c r="A346"/>
      <c r="B346"/>
      <c r="C346"/>
      <c r="D346"/>
      <c r="E346"/>
      <c r="F346"/>
      <c r="G346"/>
      <c r="H346" s="59"/>
      <c r="I346"/>
      <c r="J346"/>
      <c r="K346"/>
      <c r="L346"/>
      <c r="M346"/>
      <c r="N346"/>
      <c r="O346"/>
      <c r="P346"/>
      <c r="Q346"/>
      <c r="R346"/>
      <c r="S346"/>
      <c r="T346"/>
      <c r="U346"/>
      <c r="V346"/>
      <c r="W346"/>
      <c r="X346"/>
      <c r="Y346"/>
      <c r="Z346"/>
      <c r="AA346"/>
      <c r="AB346"/>
      <c r="AC346"/>
    </row>
    <row r="347" spans="1:29" ht="15" hidden="1" x14ac:dyDescent="0.25">
      <c r="A347"/>
      <c r="B347"/>
      <c r="C347"/>
      <c r="D347"/>
      <c r="E347"/>
      <c r="F347"/>
      <c r="G347"/>
      <c r="H347" s="59"/>
      <c r="I347"/>
      <c r="J347"/>
      <c r="K347"/>
      <c r="L347"/>
      <c r="M347"/>
      <c r="N347"/>
      <c r="O347"/>
      <c r="P347"/>
      <c r="Q347"/>
      <c r="R347"/>
      <c r="S347"/>
      <c r="T347"/>
      <c r="U347"/>
      <c r="V347"/>
      <c r="W347"/>
      <c r="X347"/>
      <c r="Y347"/>
      <c r="Z347"/>
      <c r="AA347"/>
      <c r="AB347"/>
      <c r="AC347"/>
    </row>
    <row r="348" spans="1:29" ht="15" hidden="1" x14ac:dyDescent="0.25">
      <c r="A348"/>
      <c r="B348"/>
      <c r="C348"/>
      <c r="D348"/>
      <c r="E348"/>
      <c r="F348"/>
      <c r="G348"/>
      <c r="H348" s="59"/>
      <c r="I348"/>
      <c r="J348"/>
      <c r="K348"/>
      <c r="L348"/>
      <c r="M348"/>
      <c r="N348"/>
      <c r="O348"/>
      <c r="P348"/>
      <c r="Q348"/>
      <c r="R348"/>
      <c r="S348"/>
      <c r="T348"/>
      <c r="U348"/>
      <c r="V348"/>
      <c r="W348"/>
      <c r="X348"/>
      <c r="Y348"/>
      <c r="Z348"/>
      <c r="AA348"/>
      <c r="AB348"/>
      <c r="AC348"/>
    </row>
    <row r="349" spans="1:29" ht="15" hidden="1" x14ac:dyDescent="0.25">
      <c r="A349"/>
      <c r="B349"/>
      <c r="C349"/>
      <c r="D349"/>
      <c r="E349"/>
      <c r="F349"/>
      <c r="G349"/>
      <c r="H349" s="59"/>
      <c r="I349"/>
      <c r="J349"/>
      <c r="K349"/>
      <c r="L349"/>
      <c r="M349"/>
      <c r="N349"/>
      <c r="O349"/>
      <c r="P349"/>
      <c r="Q349"/>
      <c r="R349"/>
      <c r="S349"/>
      <c r="T349"/>
      <c r="U349"/>
      <c r="V349"/>
      <c r="W349"/>
      <c r="X349"/>
      <c r="Y349"/>
      <c r="Z349"/>
      <c r="AA349"/>
      <c r="AB349"/>
      <c r="AC349"/>
    </row>
    <row r="350" spans="1:29" ht="15" hidden="1" x14ac:dyDescent="0.25">
      <c r="A350"/>
      <c r="B350"/>
      <c r="C350"/>
      <c r="D350"/>
      <c r="E350"/>
      <c r="F350"/>
      <c r="G350"/>
      <c r="H350" s="59"/>
      <c r="I350"/>
      <c r="J350"/>
      <c r="K350"/>
      <c r="L350"/>
      <c r="M350"/>
      <c r="N350"/>
      <c r="O350"/>
      <c r="P350"/>
      <c r="Q350"/>
      <c r="R350"/>
      <c r="S350"/>
      <c r="T350"/>
      <c r="U350"/>
      <c r="V350"/>
      <c r="W350"/>
      <c r="X350"/>
      <c r="Y350"/>
      <c r="Z350"/>
      <c r="AA350"/>
      <c r="AB350"/>
      <c r="AC350"/>
    </row>
    <row r="351" spans="1:29" ht="15" hidden="1" x14ac:dyDescent="0.25">
      <c r="A351"/>
      <c r="B351"/>
      <c r="C351"/>
      <c r="D351"/>
      <c r="E351"/>
      <c r="F351"/>
      <c r="G351"/>
      <c r="H351" s="59"/>
      <c r="I351"/>
      <c r="J351"/>
      <c r="K351"/>
      <c r="L351"/>
      <c r="M351"/>
      <c r="N351"/>
      <c r="O351"/>
      <c r="P351"/>
      <c r="Q351"/>
      <c r="R351"/>
      <c r="S351"/>
      <c r="T351"/>
      <c r="U351"/>
      <c r="V351"/>
      <c r="W351"/>
      <c r="X351"/>
      <c r="Y351"/>
      <c r="Z351"/>
      <c r="AA351"/>
      <c r="AB351"/>
      <c r="AC351"/>
    </row>
    <row r="352" spans="1:29" ht="15" hidden="1" x14ac:dyDescent="0.25">
      <c r="A352"/>
      <c r="B352"/>
      <c r="C352"/>
      <c r="D352"/>
      <c r="E352"/>
      <c r="F352"/>
      <c r="G352"/>
      <c r="H352" s="59"/>
      <c r="I352"/>
      <c r="J352"/>
      <c r="K352"/>
      <c r="L352"/>
      <c r="M352"/>
      <c r="N352"/>
      <c r="O352"/>
      <c r="P352"/>
      <c r="Q352"/>
      <c r="R352"/>
      <c r="S352"/>
      <c r="T352"/>
      <c r="U352"/>
      <c r="V352"/>
      <c r="W352"/>
      <c r="X352"/>
      <c r="Y352"/>
      <c r="Z352"/>
      <c r="AA352"/>
      <c r="AB352"/>
      <c r="AC352"/>
    </row>
    <row r="353" spans="1:29" ht="15" hidden="1" x14ac:dyDescent="0.25">
      <c r="A353"/>
      <c r="B353"/>
      <c r="C353"/>
      <c r="D353"/>
      <c r="E353"/>
      <c r="F353"/>
      <c r="G353"/>
      <c r="H353" s="59"/>
      <c r="I353"/>
      <c r="J353"/>
      <c r="K353"/>
      <c r="L353"/>
      <c r="M353"/>
      <c r="N353"/>
      <c r="O353"/>
      <c r="P353"/>
      <c r="Q353"/>
      <c r="R353"/>
      <c r="S353"/>
      <c r="T353"/>
      <c r="U353"/>
      <c r="V353"/>
      <c r="W353"/>
      <c r="X353"/>
      <c r="Y353"/>
      <c r="Z353"/>
      <c r="AA353"/>
      <c r="AB353"/>
      <c r="AC353"/>
    </row>
    <row r="354" spans="1:29" ht="15" hidden="1" x14ac:dyDescent="0.25">
      <c r="A354"/>
      <c r="B354"/>
      <c r="C354"/>
      <c r="D354"/>
      <c r="E354"/>
      <c r="F354"/>
      <c r="G354"/>
      <c r="H354" s="59"/>
      <c r="I354"/>
      <c r="J354"/>
      <c r="K354"/>
      <c r="L354"/>
      <c r="M354"/>
      <c r="N354"/>
      <c r="O354"/>
      <c r="P354"/>
      <c r="Q354"/>
      <c r="R354"/>
      <c r="S354"/>
      <c r="T354"/>
      <c r="U354"/>
      <c r="V354"/>
      <c r="W354"/>
      <c r="X354"/>
      <c r="Y354"/>
      <c r="Z354"/>
      <c r="AA354"/>
      <c r="AB354"/>
      <c r="AC354"/>
    </row>
    <row r="355" spans="1:29" ht="15" hidden="1" x14ac:dyDescent="0.25">
      <c r="A355"/>
      <c r="B355"/>
      <c r="C355"/>
      <c r="D355"/>
      <c r="E355"/>
      <c r="F355"/>
      <c r="G355"/>
      <c r="H355" s="59"/>
      <c r="I355"/>
      <c r="J355"/>
      <c r="K355"/>
      <c r="L355"/>
      <c r="M355"/>
      <c r="N355"/>
      <c r="O355"/>
      <c r="P355"/>
      <c r="Q355"/>
      <c r="R355"/>
      <c r="S355"/>
      <c r="T355"/>
      <c r="U355"/>
      <c r="V355"/>
      <c r="W355"/>
      <c r="X355"/>
      <c r="Y355"/>
      <c r="Z355"/>
      <c r="AA355"/>
      <c r="AB355"/>
      <c r="AC355"/>
    </row>
    <row r="356" spans="1:29" ht="15" hidden="1" x14ac:dyDescent="0.25">
      <c r="A356"/>
      <c r="B356"/>
      <c r="C356"/>
      <c r="D356"/>
      <c r="E356"/>
      <c r="F356"/>
      <c r="G356"/>
      <c r="H356" s="59"/>
      <c r="I356"/>
      <c r="J356"/>
      <c r="K356"/>
      <c r="L356"/>
      <c r="M356"/>
      <c r="N356"/>
      <c r="O356"/>
      <c r="P356"/>
      <c r="Q356"/>
      <c r="R356"/>
      <c r="S356"/>
      <c r="T356"/>
      <c r="U356"/>
      <c r="V356"/>
      <c r="W356"/>
      <c r="X356"/>
      <c r="Y356"/>
      <c r="Z356"/>
      <c r="AA356"/>
      <c r="AB356"/>
      <c r="AC356"/>
    </row>
    <row r="357" spans="1:29" ht="15" hidden="1" x14ac:dyDescent="0.25">
      <c r="A357"/>
      <c r="B357"/>
      <c r="C357"/>
      <c r="D357"/>
      <c r="E357"/>
      <c r="F357"/>
      <c r="G357"/>
      <c r="H357" s="59"/>
      <c r="I357"/>
      <c r="J357"/>
      <c r="K357"/>
      <c r="L357"/>
      <c r="M357"/>
      <c r="N357"/>
      <c r="O357"/>
      <c r="P357"/>
      <c r="Q357"/>
      <c r="R357"/>
      <c r="S357"/>
      <c r="T357"/>
      <c r="U357"/>
      <c r="V357"/>
      <c r="W357"/>
      <c r="X357"/>
      <c r="Y357"/>
      <c r="Z357"/>
      <c r="AA357"/>
      <c r="AB357"/>
      <c r="AC357"/>
    </row>
    <row r="358" spans="1:29" ht="15" hidden="1" x14ac:dyDescent="0.25">
      <c r="A358"/>
      <c r="B358"/>
      <c r="C358"/>
      <c r="D358"/>
      <c r="E358"/>
      <c r="F358"/>
      <c r="G358"/>
      <c r="H358" s="59"/>
      <c r="I358"/>
      <c r="J358"/>
      <c r="K358"/>
      <c r="L358"/>
      <c r="M358"/>
      <c r="N358"/>
      <c r="O358"/>
      <c r="P358"/>
      <c r="Q358"/>
      <c r="R358"/>
      <c r="S358"/>
      <c r="T358"/>
      <c r="U358"/>
      <c r="V358"/>
      <c r="W358"/>
      <c r="X358"/>
      <c r="Y358"/>
      <c r="Z358"/>
      <c r="AA358"/>
      <c r="AB358"/>
      <c r="AC358"/>
    </row>
    <row r="359" spans="1:29" ht="15" hidden="1" x14ac:dyDescent="0.25">
      <c r="A359"/>
      <c r="B359"/>
      <c r="C359"/>
      <c r="D359"/>
      <c r="E359"/>
      <c r="F359"/>
      <c r="G359"/>
      <c r="H359" s="59"/>
      <c r="I359"/>
      <c r="J359"/>
      <c r="K359"/>
      <c r="L359"/>
      <c r="M359"/>
      <c r="N359"/>
      <c r="O359"/>
      <c r="P359"/>
      <c r="Q359"/>
      <c r="R359"/>
      <c r="S359"/>
      <c r="T359"/>
      <c r="U359"/>
      <c r="V359"/>
      <c r="W359"/>
      <c r="X359"/>
      <c r="Y359"/>
      <c r="Z359"/>
      <c r="AA359"/>
      <c r="AB359"/>
      <c r="AC359"/>
    </row>
    <row r="360" spans="1:29" ht="15" hidden="1" x14ac:dyDescent="0.25">
      <c r="A360"/>
      <c r="B360"/>
      <c r="C360"/>
      <c r="D360"/>
      <c r="E360"/>
      <c r="F360"/>
      <c r="G360"/>
      <c r="H360" s="59"/>
      <c r="I360"/>
      <c r="J360"/>
      <c r="K360"/>
      <c r="L360"/>
      <c r="M360"/>
      <c r="N360"/>
      <c r="O360"/>
      <c r="P360"/>
      <c r="Q360"/>
      <c r="R360"/>
      <c r="S360"/>
      <c r="T360"/>
      <c r="U360"/>
      <c r="V360"/>
      <c r="W360"/>
      <c r="X360"/>
      <c r="Y360"/>
      <c r="Z360"/>
      <c r="AA360"/>
      <c r="AB360"/>
      <c r="AC360"/>
    </row>
    <row r="361" spans="1:29" ht="15" hidden="1" x14ac:dyDescent="0.25">
      <c r="A361"/>
      <c r="B361"/>
      <c r="C361"/>
      <c r="D361"/>
      <c r="E361"/>
      <c r="F361"/>
      <c r="G361"/>
      <c r="H361" s="59"/>
      <c r="I361"/>
      <c r="J361"/>
      <c r="K361"/>
      <c r="L361"/>
      <c r="M361"/>
      <c r="N361"/>
      <c r="O361"/>
      <c r="P361"/>
      <c r="Q361"/>
      <c r="R361"/>
      <c r="S361"/>
      <c r="T361"/>
      <c r="U361"/>
      <c r="V361"/>
      <c r="W361"/>
      <c r="X361"/>
      <c r="Y361"/>
      <c r="Z361"/>
      <c r="AA361"/>
      <c r="AB361"/>
      <c r="AC361"/>
    </row>
    <row r="362" spans="1:29" ht="15" hidden="1" x14ac:dyDescent="0.25">
      <c r="A362"/>
      <c r="B362"/>
      <c r="C362"/>
      <c r="D362"/>
      <c r="E362"/>
      <c r="F362"/>
      <c r="G362"/>
      <c r="H362" s="59"/>
      <c r="I362"/>
      <c r="J362"/>
      <c r="K362"/>
      <c r="L362"/>
      <c r="M362"/>
      <c r="N362"/>
      <c r="O362"/>
      <c r="P362"/>
      <c r="Q362"/>
      <c r="R362"/>
      <c r="S362"/>
      <c r="T362"/>
      <c r="U362"/>
      <c r="V362"/>
      <c r="W362"/>
      <c r="X362"/>
      <c r="Y362"/>
      <c r="Z362"/>
      <c r="AA362"/>
      <c r="AB362"/>
      <c r="AC362"/>
    </row>
    <row r="363" spans="1:29" ht="15" hidden="1" x14ac:dyDescent="0.25">
      <c r="A363"/>
      <c r="B363"/>
      <c r="C363"/>
      <c r="D363"/>
      <c r="E363"/>
      <c r="F363"/>
      <c r="G363"/>
      <c r="H363" s="59"/>
      <c r="I363"/>
      <c r="J363"/>
      <c r="K363"/>
      <c r="L363"/>
      <c r="M363"/>
      <c r="N363"/>
      <c r="O363"/>
      <c r="P363"/>
      <c r="Q363"/>
      <c r="R363"/>
      <c r="S363"/>
      <c r="T363"/>
      <c r="U363"/>
      <c r="V363"/>
      <c r="W363"/>
      <c r="X363"/>
      <c r="Y363"/>
      <c r="Z363"/>
      <c r="AA363"/>
      <c r="AB363"/>
      <c r="AC363"/>
    </row>
    <row r="364" spans="1:29" ht="15" hidden="1" x14ac:dyDescent="0.25">
      <c r="A364"/>
      <c r="B364"/>
      <c r="C364"/>
      <c r="D364"/>
      <c r="E364"/>
      <c r="F364"/>
      <c r="G364"/>
      <c r="H364" s="59"/>
      <c r="I364"/>
      <c r="J364"/>
      <c r="K364"/>
      <c r="L364"/>
      <c r="M364"/>
      <c r="N364"/>
      <c r="O364"/>
      <c r="P364"/>
      <c r="Q364"/>
      <c r="R364"/>
      <c r="S364"/>
      <c r="T364"/>
      <c r="U364"/>
      <c r="V364"/>
      <c r="W364"/>
      <c r="X364"/>
      <c r="Y364"/>
      <c r="Z364"/>
      <c r="AA364"/>
      <c r="AB364"/>
      <c r="AC364"/>
    </row>
    <row r="365" spans="1:29" ht="15" hidden="1" x14ac:dyDescent="0.25">
      <c r="A365"/>
      <c r="B365"/>
      <c r="C365"/>
      <c r="D365"/>
      <c r="E365"/>
      <c r="F365"/>
      <c r="G365"/>
      <c r="H365" s="59"/>
      <c r="I365"/>
      <c r="J365"/>
      <c r="K365"/>
      <c r="L365"/>
      <c r="M365"/>
      <c r="N365"/>
      <c r="O365"/>
      <c r="P365"/>
      <c r="Q365"/>
      <c r="R365"/>
      <c r="S365"/>
      <c r="T365"/>
      <c r="U365"/>
      <c r="V365"/>
      <c r="W365"/>
      <c r="X365"/>
      <c r="Y365"/>
      <c r="Z365"/>
      <c r="AA365"/>
      <c r="AB365"/>
      <c r="AC365"/>
    </row>
    <row r="366" spans="1:29" ht="15" hidden="1" x14ac:dyDescent="0.25">
      <c r="A366"/>
      <c r="B366"/>
      <c r="C366"/>
      <c r="D366"/>
      <c r="E366"/>
      <c r="F366"/>
      <c r="G366"/>
      <c r="H366" s="59"/>
      <c r="I366"/>
      <c r="J366"/>
      <c r="K366"/>
      <c r="L366"/>
      <c r="M366"/>
      <c r="N366"/>
      <c r="O366"/>
      <c r="P366"/>
      <c r="Q366"/>
      <c r="R366"/>
      <c r="S366"/>
      <c r="T366"/>
      <c r="U366"/>
      <c r="V366"/>
      <c r="W366"/>
      <c r="X366"/>
      <c r="Y366"/>
      <c r="Z366"/>
      <c r="AA366"/>
      <c r="AB366"/>
      <c r="AC366"/>
    </row>
    <row r="367" spans="1:29" ht="15" hidden="1" x14ac:dyDescent="0.25">
      <c r="A367"/>
      <c r="B367"/>
      <c r="C367"/>
      <c r="D367"/>
      <c r="E367"/>
      <c r="F367"/>
      <c r="G367"/>
      <c r="H367" s="59"/>
      <c r="I367"/>
      <c r="J367"/>
      <c r="K367"/>
      <c r="L367"/>
      <c r="M367"/>
      <c r="N367"/>
      <c r="O367"/>
      <c r="P367"/>
      <c r="Q367"/>
      <c r="R367"/>
      <c r="S367"/>
      <c r="T367"/>
      <c r="U367"/>
      <c r="V367"/>
      <c r="W367"/>
      <c r="X367"/>
      <c r="Y367"/>
      <c r="Z367"/>
      <c r="AA367"/>
      <c r="AB367"/>
      <c r="AC367"/>
    </row>
    <row r="368" spans="1:29" ht="15" hidden="1" x14ac:dyDescent="0.25">
      <c r="A368"/>
      <c r="B368"/>
      <c r="C368"/>
      <c r="D368"/>
      <c r="E368"/>
      <c r="F368"/>
      <c r="G368"/>
      <c r="H368" s="59"/>
      <c r="I368"/>
      <c r="J368"/>
      <c r="K368"/>
      <c r="L368"/>
      <c r="M368"/>
      <c r="N368"/>
      <c r="O368"/>
      <c r="P368"/>
      <c r="Q368"/>
      <c r="R368"/>
      <c r="S368"/>
      <c r="T368"/>
      <c r="U368"/>
      <c r="V368"/>
      <c r="W368"/>
      <c r="X368"/>
      <c r="Y368"/>
      <c r="Z368"/>
      <c r="AA368"/>
      <c r="AB368"/>
      <c r="AC368"/>
    </row>
    <row r="369" spans="1:29" ht="15" hidden="1" x14ac:dyDescent="0.25">
      <c r="A369"/>
      <c r="B369"/>
      <c r="C369"/>
      <c r="D369"/>
      <c r="E369"/>
      <c r="F369"/>
      <c r="G369"/>
      <c r="H369" s="59"/>
      <c r="I369"/>
      <c r="J369"/>
      <c r="K369"/>
      <c r="L369"/>
      <c r="M369"/>
      <c r="N369"/>
      <c r="O369"/>
      <c r="P369"/>
      <c r="Q369"/>
      <c r="R369"/>
      <c r="S369"/>
      <c r="T369"/>
      <c r="U369"/>
      <c r="V369"/>
      <c r="W369"/>
      <c r="X369"/>
      <c r="Y369"/>
      <c r="Z369"/>
      <c r="AA369"/>
      <c r="AB369"/>
      <c r="AC369"/>
    </row>
    <row r="370" spans="1:29" ht="15" hidden="1" x14ac:dyDescent="0.25">
      <c r="A370"/>
      <c r="B370"/>
      <c r="C370"/>
      <c r="D370"/>
      <c r="E370"/>
      <c r="F370"/>
      <c r="G370"/>
      <c r="H370" s="59"/>
      <c r="I370"/>
      <c r="J370"/>
      <c r="K370"/>
      <c r="L370"/>
      <c r="M370"/>
      <c r="N370"/>
      <c r="O370"/>
      <c r="P370"/>
      <c r="Q370"/>
      <c r="R370"/>
      <c r="S370"/>
      <c r="T370"/>
      <c r="U370"/>
      <c r="V370"/>
      <c r="W370"/>
      <c r="X370"/>
      <c r="Y370"/>
      <c r="Z370"/>
      <c r="AA370"/>
      <c r="AB370"/>
      <c r="AC370"/>
    </row>
    <row r="371" spans="1:29" ht="15" hidden="1" x14ac:dyDescent="0.25">
      <c r="A371"/>
      <c r="B371"/>
      <c r="C371"/>
      <c r="D371"/>
      <c r="E371"/>
      <c r="F371"/>
      <c r="G371"/>
      <c r="H371" s="59"/>
      <c r="I371"/>
      <c r="J371"/>
      <c r="K371"/>
      <c r="L371"/>
      <c r="M371"/>
      <c r="N371"/>
      <c r="O371"/>
      <c r="P371"/>
      <c r="Q371"/>
      <c r="R371"/>
      <c r="S371"/>
      <c r="T371"/>
      <c r="U371"/>
      <c r="V371"/>
      <c r="W371"/>
      <c r="X371"/>
      <c r="Y371"/>
      <c r="Z371"/>
      <c r="AA371"/>
      <c r="AB371"/>
      <c r="AC371"/>
    </row>
    <row r="372" spans="1:29" ht="15" hidden="1" x14ac:dyDescent="0.25">
      <c r="A372"/>
      <c r="B372"/>
      <c r="C372"/>
      <c r="D372"/>
      <c r="E372"/>
      <c r="F372"/>
      <c r="G372"/>
      <c r="H372" s="59"/>
      <c r="I372"/>
      <c r="J372"/>
      <c r="K372"/>
      <c r="L372"/>
      <c r="M372"/>
      <c r="N372"/>
      <c r="O372"/>
      <c r="P372"/>
      <c r="Q372"/>
      <c r="R372"/>
      <c r="S372"/>
      <c r="T372"/>
      <c r="U372"/>
      <c r="V372"/>
      <c r="W372"/>
      <c r="X372"/>
      <c r="Y372"/>
      <c r="Z372"/>
      <c r="AA372"/>
      <c r="AB372"/>
      <c r="AC372"/>
    </row>
    <row r="373" spans="1:29" ht="15" hidden="1" x14ac:dyDescent="0.25">
      <c r="A373"/>
      <c r="B373"/>
      <c r="C373"/>
      <c r="D373"/>
      <c r="E373"/>
      <c r="F373"/>
      <c r="G373"/>
      <c r="H373" s="59"/>
      <c r="I373"/>
      <c r="J373"/>
      <c r="K373"/>
      <c r="L373"/>
      <c r="M373"/>
      <c r="N373"/>
      <c r="O373"/>
      <c r="P373"/>
      <c r="Q373"/>
      <c r="R373"/>
      <c r="S373"/>
      <c r="T373"/>
      <c r="U373"/>
      <c r="V373"/>
      <c r="W373"/>
      <c r="X373"/>
      <c r="Y373"/>
      <c r="Z373"/>
      <c r="AA373"/>
      <c r="AB373"/>
      <c r="AC373"/>
    </row>
    <row r="374" spans="1:29" ht="15" hidden="1" x14ac:dyDescent="0.25">
      <c r="A374"/>
      <c r="B374"/>
      <c r="C374"/>
      <c r="D374"/>
      <c r="E374"/>
      <c r="F374"/>
      <c r="G374"/>
      <c r="H374" s="59"/>
      <c r="I374"/>
      <c r="J374"/>
      <c r="K374"/>
      <c r="L374"/>
      <c r="M374"/>
      <c r="N374"/>
      <c r="O374"/>
      <c r="P374"/>
      <c r="Q374"/>
      <c r="R374"/>
      <c r="S374"/>
      <c r="T374"/>
      <c r="U374"/>
      <c r="V374"/>
      <c r="W374"/>
      <c r="X374"/>
      <c r="Y374"/>
      <c r="Z374"/>
      <c r="AA374"/>
      <c r="AB374"/>
      <c r="AC374"/>
    </row>
    <row r="375" spans="1:29" x14ac:dyDescent="0.2"/>
  </sheetData>
  <sheetProtection autoFilter="0"/>
  <autoFilter ref="A12:AC101"/>
  <mergeCells count="1">
    <mergeCell ref="AC1:AC8"/>
  </mergeCells>
  <conditionalFormatting sqref="H13:AG101">
    <cfRule type="containsText" dxfId="3" priority="1" operator="containsText" text="Ingen brist">
      <formula>NOT(ISERROR(SEARCH("Ingen brist",H13)))</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4"/>
  <sheetViews>
    <sheetView workbookViewId="0">
      <pane xSplit="7" ySplit="12" topLeftCell="H13" activePane="bottomRight" state="frozen"/>
      <selection pane="topRight" activeCell="H1" sqref="H1"/>
      <selection pane="bottomLeft" activeCell="A13" sqref="A13"/>
      <selection pane="bottomRight"/>
    </sheetView>
  </sheetViews>
  <sheetFormatPr defaultColWidth="0" defaultRowHeight="12.75" zeroHeight="1" x14ac:dyDescent="0.2"/>
  <cols>
    <col min="1" max="2" width="22.7109375" style="28" customWidth="1"/>
    <col min="3" max="3" width="13.7109375" style="29" customWidth="1"/>
    <col min="4" max="4" width="51.140625" style="29" bestFit="1" customWidth="1"/>
    <col min="5" max="5" width="19.42578125" style="29" customWidth="1"/>
    <col min="6" max="6" width="17.28515625" style="29" customWidth="1"/>
    <col min="7" max="7" width="12.85546875" style="29" customWidth="1"/>
    <col min="8" max="8" width="20.7109375" style="31" customWidth="1"/>
    <col min="9" max="9" width="33.7109375" style="32" customWidth="1"/>
    <col min="10" max="10" width="30.85546875" style="32" customWidth="1"/>
    <col min="11" max="11" width="22.7109375" style="32" customWidth="1"/>
    <col min="12" max="12" width="20" style="32" customWidth="1"/>
    <col min="13" max="13" width="21.85546875" style="32" customWidth="1"/>
    <col min="14" max="17" width="24.28515625" style="32" customWidth="1"/>
    <col min="18" max="18" width="17.28515625" style="32" customWidth="1"/>
    <col min="19" max="19" width="22.28515625" style="32" customWidth="1"/>
    <col min="20" max="20" width="21.28515625" style="32" customWidth="1"/>
    <col min="21" max="21" width="22.5703125" style="32" customWidth="1"/>
    <col min="22" max="24" width="22.42578125" style="32" customWidth="1"/>
    <col min="25" max="25" width="16.7109375" style="32" customWidth="1"/>
    <col min="26" max="16384" width="6" style="88" hidden="1"/>
  </cols>
  <sheetData>
    <row r="1" spans="1:25" s="12" customFormat="1" ht="15" x14ac:dyDescent="0.25">
      <c r="A1" s="1"/>
      <c r="B1" s="1"/>
      <c r="C1" s="1"/>
      <c r="D1" s="1"/>
      <c r="E1" s="1"/>
      <c r="F1" s="1"/>
      <c r="G1" s="1"/>
      <c r="H1" s="3"/>
      <c r="I1" s="7"/>
      <c r="J1" s="7"/>
      <c r="K1" s="7"/>
      <c r="L1" s="7"/>
      <c r="M1" s="7"/>
      <c r="N1" s="7"/>
      <c r="O1" s="7"/>
      <c r="P1" s="7"/>
      <c r="Q1" s="7"/>
      <c r="R1" s="7"/>
      <c r="S1" s="7"/>
      <c r="T1" s="7"/>
      <c r="U1" s="7"/>
      <c r="V1" s="7"/>
      <c r="W1" s="7"/>
      <c r="X1" s="7"/>
      <c r="Y1" s="113" t="s">
        <v>72</v>
      </c>
    </row>
    <row r="2" spans="1:25" s="12" customFormat="1" ht="15" x14ac:dyDescent="0.25">
      <c r="A2" s="1"/>
      <c r="B2" s="1"/>
      <c r="C2" s="1"/>
      <c r="D2" s="1"/>
      <c r="E2" s="1"/>
      <c r="F2" s="1"/>
      <c r="G2" s="1"/>
      <c r="H2" s="3"/>
      <c r="I2" s="7"/>
      <c r="J2" s="7"/>
      <c r="K2" s="7"/>
      <c r="L2" s="7"/>
      <c r="M2" s="7"/>
      <c r="N2" s="7"/>
      <c r="O2" s="7"/>
      <c r="P2" s="7"/>
      <c r="Q2" s="7"/>
      <c r="R2" s="7"/>
      <c r="S2" s="7"/>
      <c r="T2" s="7"/>
      <c r="U2" s="7"/>
      <c r="V2" s="7"/>
      <c r="W2" s="7"/>
      <c r="X2" s="7"/>
      <c r="Y2" s="113"/>
    </row>
    <row r="3" spans="1:25" s="12" customFormat="1" ht="15" x14ac:dyDescent="0.25">
      <c r="A3" s="1"/>
      <c r="B3" s="1"/>
      <c r="C3" s="1"/>
      <c r="D3" s="1"/>
      <c r="E3" s="1"/>
      <c r="F3" s="1"/>
      <c r="G3" s="1"/>
      <c r="H3" s="3"/>
      <c r="I3" s="7"/>
      <c r="J3" s="7"/>
      <c r="K3" s="7"/>
      <c r="L3" s="7"/>
      <c r="M3" s="7"/>
      <c r="N3" s="7"/>
      <c r="O3" s="7"/>
      <c r="P3" s="7"/>
      <c r="Q3" s="7"/>
      <c r="R3" s="7"/>
      <c r="S3" s="7"/>
      <c r="T3" s="7"/>
      <c r="U3" s="7"/>
      <c r="V3" s="7"/>
      <c r="W3" s="7"/>
      <c r="X3" s="7"/>
      <c r="Y3" s="113"/>
    </row>
    <row r="4" spans="1:25" s="12" customFormat="1" ht="15" x14ac:dyDescent="0.25">
      <c r="A4" s="5" t="s">
        <v>1470</v>
      </c>
      <c r="B4" s="6"/>
      <c r="C4" s="1"/>
      <c r="D4" s="4"/>
      <c r="E4" s="49"/>
      <c r="F4" s="51" t="s">
        <v>27</v>
      </c>
      <c r="G4" s="33" t="s">
        <v>28</v>
      </c>
      <c r="H4" s="3"/>
      <c r="I4" s="7"/>
      <c r="J4" s="7"/>
      <c r="K4" s="7"/>
      <c r="L4" s="7"/>
      <c r="M4" s="7"/>
      <c r="N4" s="7"/>
      <c r="O4" s="7"/>
      <c r="P4" s="7"/>
      <c r="Q4" s="7"/>
      <c r="R4" s="7"/>
      <c r="S4" s="7"/>
      <c r="T4" s="7"/>
      <c r="U4" s="7"/>
      <c r="V4" s="7"/>
      <c r="W4" s="7"/>
      <c r="X4" s="7"/>
      <c r="Y4" s="113"/>
    </row>
    <row r="5" spans="1:25" s="12" customFormat="1" ht="15" x14ac:dyDescent="0.25">
      <c r="A5" s="5" t="s">
        <v>14</v>
      </c>
      <c r="B5" s="6"/>
      <c r="C5" s="1"/>
      <c r="D5" s="4"/>
      <c r="E5" s="50" t="s">
        <v>29</v>
      </c>
      <c r="F5" s="55">
        <f>COUNTA(E13:E189)</f>
        <v>150</v>
      </c>
      <c r="G5" s="34"/>
      <c r="H5" s="3"/>
      <c r="I5" s="7"/>
      <c r="J5" s="7"/>
      <c r="K5" s="7"/>
      <c r="L5" s="7"/>
      <c r="M5" s="7"/>
      <c r="N5" s="7"/>
      <c r="O5" s="7"/>
      <c r="P5" s="7"/>
      <c r="Q5" s="7"/>
      <c r="R5" s="7"/>
      <c r="S5" s="7"/>
      <c r="T5" s="7"/>
      <c r="U5" s="7"/>
      <c r="V5" s="7"/>
      <c r="W5" s="7"/>
      <c r="X5" s="7"/>
      <c r="Y5" s="113"/>
    </row>
    <row r="6" spans="1:25" s="12" customFormat="1" ht="15" x14ac:dyDescent="0.25">
      <c r="A6" s="8" t="s">
        <v>983</v>
      </c>
      <c r="B6" s="6"/>
      <c r="C6" s="1"/>
      <c r="D6" s="4"/>
      <c r="E6" s="50" t="s">
        <v>30</v>
      </c>
      <c r="F6" s="52">
        <f>COUNTIF(G13:G189,"&gt;0")</f>
        <v>55</v>
      </c>
      <c r="G6" s="40">
        <f>F6/F5</f>
        <v>0.36666666666666664</v>
      </c>
      <c r="H6" s="3"/>
      <c r="I6" s="7"/>
      <c r="J6" s="7"/>
      <c r="K6" s="7"/>
      <c r="L6" s="7"/>
      <c r="M6" s="7"/>
      <c r="N6" s="7"/>
      <c r="O6" s="7"/>
      <c r="P6" s="7"/>
      <c r="Q6" s="7"/>
      <c r="R6" s="7"/>
      <c r="S6" s="7"/>
      <c r="T6" s="7"/>
      <c r="U6" s="7"/>
      <c r="V6" s="7"/>
      <c r="W6" s="7"/>
      <c r="X6" s="7"/>
      <c r="Y6" s="113"/>
    </row>
    <row r="7" spans="1:25" s="12" customFormat="1" ht="35.25" customHeight="1" x14ac:dyDescent="0.25">
      <c r="A7" s="9" t="s">
        <v>15</v>
      </c>
      <c r="B7" s="9"/>
      <c r="C7" s="10"/>
      <c r="E7" s="50" t="s">
        <v>31</v>
      </c>
      <c r="F7" s="52">
        <f>COUNTIF(G13:G189,0)</f>
        <v>95</v>
      </c>
      <c r="G7" s="40">
        <f>F7/F5</f>
        <v>0.6333333333333333</v>
      </c>
      <c r="H7" s="11"/>
      <c r="I7" s="7"/>
      <c r="J7" s="7"/>
      <c r="K7" s="7"/>
      <c r="L7" s="7"/>
      <c r="M7" s="7"/>
      <c r="N7" s="7"/>
      <c r="O7" s="7"/>
      <c r="P7" s="7"/>
      <c r="Q7" s="7"/>
      <c r="R7" s="7"/>
      <c r="S7" s="7"/>
      <c r="T7" s="7"/>
      <c r="U7" s="7"/>
      <c r="V7" s="7"/>
      <c r="W7" s="7"/>
      <c r="X7" s="7"/>
      <c r="Y7" s="113"/>
    </row>
    <row r="8" spans="1:25" s="12" customFormat="1" ht="15" x14ac:dyDescent="0.25">
      <c r="A8" s="9"/>
      <c r="B8" s="9"/>
      <c r="C8" s="10"/>
      <c r="D8" s="10"/>
      <c r="E8" s="10"/>
      <c r="F8" s="10"/>
      <c r="G8" s="9"/>
      <c r="H8" s="13" t="s">
        <v>1471</v>
      </c>
      <c r="I8" s="13"/>
      <c r="J8" s="14"/>
      <c r="K8" s="14"/>
      <c r="L8" s="14"/>
      <c r="M8" s="14"/>
      <c r="N8" s="14"/>
      <c r="O8" s="14" t="s">
        <v>1469</v>
      </c>
      <c r="P8" s="14" t="s">
        <v>1469</v>
      </c>
      <c r="Q8" s="14" t="s">
        <v>1469</v>
      </c>
      <c r="R8" s="14"/>
      <c r="S8" s="14"/>
      <c r="T8" s="14"/>
      <c r="U8" s="14"/>
      <c r="V8" s="14"/>
      <c r="W8" s="14"/>
      <c r="X8" s="14"/>
      <c r="Y8" s="114"/>
    </row>
    <row r="9" spans="1:25" s="87" customFormat="1" x14ac:dyDescent="0.2">
      <c r="A9" s="15"/>
      <c r="B9" s="15"/>
      <c r="C9" s="16"/>
      <c r="D9" s="16"/>
      <c r="E9" s="16"/>
      <c r="F9" s="16"/>
      <c r="G9" s="15"/>
      <c r="H9" s="35" t="s">
        <v>100</v>
      </c>
      <c r="I9" s="18" t="s">
        <v>101</v>
      </c>
      <c r="J9" s="18" t="s">
        <v>101</v>
      </c>
      <c r="K9" s="18" t="s">
        <v>101</v>
      </c>
      <c r="L9" s="18" t="s">
        <v>101</v>
      </c>
      <c r="M9" s="18" t="s">
        <v>101</v>
      </c>
      <c r="N9" s="18" t="s">
        <v>101</v>
      </c>
      <c r="O9" s="18" t="s">
        <v>101</v>
      </c>
      <c r="P9" s="18" t="s">
        <v>101</v>
      </c>
      <c r="Q9" s="18" t="s">
        <v>101</v>
      </c>
      <c r="R9" s="18" t="s">
        <v>102</v>
      </c>
      <c r="S9" s="18" t="s">
        <v>101</v>
      </c>
      <c r="T9" s="18" t="s">
        <v>101</v>
      </c>
      <c r="U9" s="18" t="s">
        <v>101</v>
      </c>
      <c r="V9" s="18" t="s">
        <v>101</v>
      </c>
      <c r="W9" s="18"/>
      <c r="X9" s="18" t="s">
        <v>101</v>
      </c>
      <c r="Y9" s="18" t="s">
        <v>73</v>
      </c>
    </row>
    <row r="10" spans="1:25" s="87" customFormat="1" ht="126.6" customHeight="1" x14ac:dyDescent="0.2">
      <c r="A10" s="20" t="s">
        <v>16</v>
      </c>
      <c r="B10" s="20" t="s">
        <v>17</v>
      </c>
      <c r="C10" s="21" t="s">
        <v>18</v>
      </c>
      <c r="D10" s="21" t="s">
        <v>19</v>
      </c>
      <c r="E10" s="21" t="s">
        <v>75</v>
      </c>
      <c r="F10" s="21" t="s">
        <v>20</v>
      </c>
      <c r="G10" s="20" t="s">
        <v>21</v>
      </c>
      <c r="H10" s="36" t="s">
        <v>0</v>
      </c>
      <c r="I10" s="20" t="s">
        <v>1</v>
      </c>
      <c r="J10" s="20" t="s">
        <v>7</v>
      </c>
      <c r="K10" s="20" t="s">
        <v>23</v>
      </c>
      <c r="L10" s="20" t="s">
        <v>1472</v>
      </c>
      <c r="M10" s="20" t="s">
        <v>1473</v>
      </c>
      <c r="N10" s="20" t="s">
        <v>1474</v>
      </c>
      <c r="O10" s="20" t="s">
        <v>2015</v>
      </c>
      <c r="P10" s="20" t="s">
        <v>2016</v>
      </c>
      <c r="Q10" s="20" t="s">
        <v>2017</v>
      </c>
      <c r="R10" s="20" t="s">
        <v>8</v>
      </c>
      <c r="S10" s="20" t="s">
        <v>9</v>
      </c>
      <c r="T10" s="20" t="s">
        <v>10</v>
      </c>
      <c r="U10" s="20" t="s">
        <v>11</v>
      </c>
      <c r="V10" s="20" t="s">
        <v>12</v>
      </c>
      <c r="W10" s="20" t="s">
        <v>1475</v>
      </c>
      <c r="X10" s="20" t="s">
        <v>1476</v>
      </c>
      <c r="Y10" s="22" t="s">
        <v>74</v>
      </c>
    </row>
    <row r="11" spans="1:25" s="87" customFormat="1" x14ac:dyDescent="0.2">
      <c r="A11" s="23"/>
      <c r="B11" s="23"/>
      <c r="C11" s="23"/>
      <c r="D11" s="23"/>
      <c r="E11" s="23"/>
      <c r="F11" s="21"/>
      <c r="G11" s="20"/>
      <c r="H11" s="24" t="s">
        <v>99</v>
      </c>
      <c r="I11" s="25"/>
      <c r="J11" s="25"/>
      <c r="K11" s="25"/>
      <c r="L11" s="25"/>
      <c r="M11" s="25"/>
      <c r="N11" s="25"/>
      <c r="O11" s="25"/>
      <c r="P11" s="25"/>
      <c r="Q11" s="25"/>
      <c r="R11" s="25"/>
      <c r="S11" s="25"/>
      <c r="T11" s="25"/>
      <c r="U11" s="25"/>
      <c r="V11" s="25"/>
      <c r="W11" s="25"/>
      <c r="X11" s="25"/>
      <c r="Y11" s="22"/>
    </row>
    <row r="12" spans="1:25" s="87" customFormat="1" ht="13.5" thickBot="1" x14ac:dyDescent="0.25">
      <c r="A12" s="26"/>
      <c r="B12" s="26"/>
      <c r="C12" s="26"/>
      <c r="D12" s="26"/>
      <c r="E12" s="26"/>
      <c r="F12" s="26"/>
      <c r="G12" s="63"/>
      <c r="H12" s="39">
        <f>(SUM(COUNTIF(H13:H189,{"Föreläggande";"Föreläggande vid vite";"Anmärkning";"Avstående från ingripande"})))/COUNTA(H13:H189)</f>
        <v>0.15333333333333332</v>
      </c>
      <c r="I12" s="39">
        <f>(SUM(COUNTIF(I13:I189,{"Föreläggande";"Föreläggande vid vite";"Anmärkning";"Avstående från ingripande"})))/COUNTA(I13:I189)</f>
        <v>4.6666666666666669E-2</v>
      </c>
      <c r="J12" s="39">
        <f>(SUM(COUNTIF(J13:J189,{"Föreläggande";"Föreläggande vid vite";"Anmärkning";"Avstående från ingripande"})))/COUNTA(J13:J189)</f>
        <v>5.3333333333333337E-2</v>
      </c>
      <c r="K12" s="39">
        <f>(SUM(COUNTIF(K13:K189,{"Föreläggande";"Föreläggande vid vite";"Anmärkning";"Avstående från ingripande"})))/COUNTA(K13:K189)</f>
        <v>0</v>
      </c>
      <c r="L12" s="39">
        <f>(SUM(COUNTIF(L13:L189,{"Föreläggande";"Föreläggande vid vite";"Anmärkning";"Avstående från ingripande"})))/COUNTA(L13:L189)</f>
        <v>1.3333333333333334E-2</v>
      </c>
      <c r="M12" s="39">
        <f>(SUM(COUNTIF(M13:M189,{"Föreläggande";"Föreläggande vid vite";"Anmärkning";"Avstående från ingripande"})))/COUNTA(M13:M189)</f>
        <v>0.02</v>
      </c>
      <c r="N12" s="39">
        <f>(SUM(COUNTIF(N13:N189,{"Föreläggande";"Föreläggande vid vite";"Anmärkning";"Avstående från ingripande"})))/COUNTA(N13:N189)</f>
        <v>3.3333333333333333E-2</v>
      </c>
      <c r="O12" s="39">
        <f>(SUM(COUNTIF(O13:O189,{"Föreläggande";"Föreläggande vid vite";"Anmärkning";"Avstående från ingripande"})))/COUNTA(O13:O189)</f>
        <v>7.8431372549019607E-2</v>
      </c>
      <c r="P12" s="39">
        <f>(SUM(COUNTIF(P13:P189,{"Föreläggande";"Föreläggande vid vite";"Anmärkning";"Avstående från ingripande"})))/COUNTA(P13:P189)</f>
        <v>0</v>
      </c>
      <c r="Q12" s="39">
        <f>(SUM(COUNTIF(Q13:Q189,{"Föreläggande";"Föreläggande vid vite";"Anmärkning";"Avstående från ingripande"})))/COUNTA(Q13:Q189)</f>
        <v>0</v>
      </c>
      <c r="R12" s="39">
        <f>(SUM(COUNTIF(R13:R189,{"Föreläggande";"Föreläggande vid vite";"Anmärkning";"Avstående från ingripande"})))/COUNTA(R13:R189)</f>
        <v>0.31333333333333335</v>
      </c>
      <c r="S12" s="39">
        <f>(SUM(COUNTIF(S13:S189,{"Föreläggande";"Föreläggande vid vite";"Anmärkning";"Avstående från ingripande"})))/COUNTA(S13:S189)</f>
        <v>0.11333333333333333</v>
      </c>
      <c r="T12" s="39">
        <f>(SUM(COUNTIF(T13:T189,{"Föreläggande";"Föreläggande vid vite";"Anmärkning";"Avstående från ingripande"})))/COUNTA(T13:T189)</f>
        <v>0.24817518248175183</v>
      </c>
      <c r="U12" s="39">
        <f>(SUM(COUNTIF(U13:U189,{"Föreläggande";"Föreläggande vid vite";"Anmärkning";"Avstående från ingripande"})))/COUNTA(U13:U189)</f>
        <v>0.29333333333333333</v>
      </c>
      <c r="V12" s="39">
        <f>(SUM(COUNTIF(V13:V189,{"Föreläggande";"Föreläggande vid vite";"Anmärkning";"Avstående från ingripande"})))/COUNTA(V13:V189)</f>
        <v>0.28666666666666668</v>
      </c>
      <c r="W12" s="39">
        <f>(SUM(COUNTIF(W13:W189,{"Föreläggande";"Föreläggande vid vite";"Anmärkning";"Avstående från ingripande"})))/COUNTA(W13:W189)</f>
        <v>9.3333333333333338E-2</v>
      </c>
      <c r="X12" s="39">
        <f>(SUM(COUNTIF(X13:X189,{"Föreläggande";"Föreläggande vid vite";"Anmärkning";"Avstående från ingripande"})))/COUNTA(X13:X189)</f>
        <v>0</v>
      </c>
      <c r="Y12" s="39">
        <f>(SUM(COUNTIF(Y13:Y189,{"Föreläggande";"Föreläggande vid vite";"Anmärkning";"Avstående från ingripande"})))/COUNTA(Y13:Y189)</f>
        <v>0.02</v>
      </c>
    </row>
    <row r="13" spans="1:25" ht="15" x14ac:dyDescent="0.25">
      <c r="A13" s="92" t="s">
        <v>41</v>
      </c>
      <c r="B13" s="92" t="s">
        <v>32</v>
      </c>
      <c r="C13" s="92" t="s">
        <v>1477</v>
      </c>
      <c r="D13" s="92" t="s">
        <v>1478</v>
      </c>
      <c r="E13" s="92" t="s">
        <v>1479</v>
      </c>
      <c r="F13" s="92" t="s">
        <v>58</v>
      </c>
      <c r="G13" s="92">
        <f>SUM(COUNTIFS(H13:Y13,{"Föreläggande";"Föreläggande vid vite";"Anmärkning";"Avstående från ingripande"},$H$9:$Y$9,"&lt;&gt;*KF*"))</f>
        <v>0</v>
      </c>
      <c r="H13" s="103" t="s">
        <v>53</v>
      </c>
      <c r="I13" s="103" t="s">
        <v>53</v>
      </c>
      <c r="J13" s="103" t="s">
        <v>53</v>
      </c>
      <c r="K13" s="103" t="s">
        <v>53</v>
      </c>
      <c r="L13" s="103" t="s">
        <v>53</v>
      </c>
      <c r="M13" s="103" t="s">
        <v>53</v>
      </c>
      <c r="N13" s="103" t="s">
        <v>53</v>
      </c>
      <c r="O13" s="103" t="s">
        <v>53</v>
      </c>
      <c r="P13" s="103" t="s">
        <v>53</v>
      </c>
      <c r="Q13" s="103" t="s">
        <v>53</v>
      </c>
      <c r="R13" s="103" t="s">
        <v>53</v>
      </c>
      <c r="S13" s="103" t="s">
        <v>53</v>
      </c>
      <c r="T13" s="103" t="s">
        <v>53</v>
      </c>
      <c r="U13" s="103" t="s">
        <v>53</v>
      </c>
      <c r="V13" s="103" t="s">
        <v>53</v>
      </c>
      <c r="W13" s="103" t="s">
        <v>53</v>
      </c>
      <c r="X13" s="103" t="s">
        <v>53</v>
      </c>
      <c r="Y13" s="103" t="s">
        <v>53</v>
      </c>
    </row>
    <row r="14" spans="1:25" ht="15" x14ac:dyDescent="0.25">
      <c r="A14" s="92" t="s">
        <v>41</v>
      </c>
      <c r="B14" s="92" t="s">
        <v>32</v>
      </c>
      <c r="C14" s="92" t="s">
        <v>1480</v>
      </c>
      <c r="D14" s="92" t="s">
        <v>508</v>
      </c>
      <c r="E14" s="92" t="s">
        <v>509</v>
      </c>
      <c r="F14" s="92" t="s">
        <v>37</v>
      </c>
      <c r="G14" s="92">
        <f>SUM(COUNTIFS(H14:Y14,{"Föreläggande";"Föreläggande vid vite";"Anmärkning";"Avstående från ingripande"},$H$9:$Y$9,"&lt;&gt;*KF*"))</f>
        <v>1</v>
      </c>
      <c r="H14" s="103" t="s">
        <v>53</v>
      </c>
      <c r="I14" s="103" t="s">
        <v>53</v>
      </c>
      <c r="J14" s="103" t="s">
        <v>53</v>
      </c>
      <c r="K14" s="103" t="s">
        <v>53</v>
      </c>
      <c r="L14" s="103" t="s">
        <v>53</v>
      </c>
      <c r="M14" s="103" t="s">
        <v>53</v>
      </c>
      <c r="N14" s="103" t="s">
        <v>53</v>
      </c>
      <c r="O14" s="103"/>
      <c r="P14" s="103"/>
      <c r="Q14" s="103"/>
      <c r="R14" s="103" t="s">
        <v>54</v>
      </c>
      <c r="S14" s="103" t="s">
        <v>53</v>
      </c>
      <c r="T14" s="103" t="s">
        <v>54</v>
      </c>
      <c r="U14" s="103" t="s">
        <v>54</v>
      </c>
      <c r="V14" s="103" t="s">
        <v>54</v>
      </c>
      <c r="W14" s="103" t="s">
        <v>53</v>
      </c>
      <c r="X14" s="104"/>
      <c r="Y14" s="103" t="s">
        <v>53</v>
      </c>
    </row>
    <row r="15" spans="1:25" ht="15" x14ac:dyDescent="0.25">
      <c r="A15" s="92" t="s">
        <v>41</v>
      </c>
      <c r="B15" s="92" t="s">
        <v>32</v>
      </c>
      <c r="C15" s="92" t="s">
        <v>1481</v>
      </c>
      <c r="D15" s="92" t="s">
        <v>510</v>
      </c>
      <c r="E15" s="92" t="s">
        <v>511</v>
      </c>
      <c r="F15" s="92" t="s">
        <v>37</v>
      </c>
      <c r="G15" s="92">
        <f>SUM(COUNTIFS(H15:Y15,{"Föreläggande";"Föreläggande vid vite";"Anmärkning";"Avstående från ingripande"},$H$9:$Y$9,"&lt;&gt;*KF*"))</f>
        <v>0</v>
      </c>
      <c r="H15" s="103" t="s">
        <v>53</v>
      </c>
      <c r="I15" s="103" t="s">
        <v>53</v>
      </c>
      <c r="J15" s="103" t="s">
        <v>53</v>
      </c>
      <c r="K15" s="103" t="s">
        <v>53</v>
      </c>
      <c r="L15" s="103" t="s">
        <v>53</v>
      </c>
      <c r="M15" s="103" t="s">
        <v>53</v>
      </c>
      <c r="N15" s="103" t="s">
        <v>53</v>
      </c>
      <c r="O15" s="103"/>
      <c r="P15" s="103"/>
      <c r="Q15" s="103"/>
      <c r="R15" s="103" t="s">
        <v>53</v>
      </c>
      <c r="S15" s="103" t="s">
        <v>53</v>
      </c>
      <c r="T15" s="103"/>
      <c r="U15" s="103" t="s">
        <v>53</v>
      </c>
      <c r="V15" s="103" t="s">
        <v>53</v>
      </c>
      <c r="W15" s="103" t="s">
        <v>53</v>
      </c>
      <c r="X15" s="103"/>
      <c r="Y15" s="103" t="s">
        <v>53</v>
      </c>
    </row>
    <row r="16" spans="1:25" ht="15" x14ac:dyDescent="0.25">
      <c r="A16" s="92" t="s">
        <v>41</v>
      </c>
      <c r="B16" s="92" t="s">
        <v>32</v>
      </c>
      <c r="C16" s="92" t="s">
        <v>1482</v>
      </c>
      <c r="D16" s="92" t="s">
        <v>691</v>
      </c>
      <c r="E16" s="92" t="s">
        <v>692</v>
      </c>
      <c r="F16" s="92" t="s">
        <v>58</v>
      </c>
      <c r="G16" s="92">
        <f>SUM(COUNTIFS(H16:Y16,{"Föreläggande";"Föreläggande vid vite";"Anmärkning";"Avstående från ingripande"},$H$9:$Y$9,"&lt;&gt;*KF*"))</f>
        <v>1</v>
      </c>
      <c r="H16" s="103" t="s">
        <v>53</v>
      </c>
      <c r="I16" s="103" t="s">
        <v>53</v>
      </c>
      <c r="J16" s="103" t="s">
        <v>53</v>
      </c>
      <c r="K16" s="103" t="s">
        <v>53</v>
      </c>
      <c r="L16" s="103" t="s">
        <v>53</v>
      </c>
      <c r="M16" s="103" t="s">
        <v>53</v>
      </c>
      <c r="N16" s="103" t="s">
        <v>53</v>
      </c>
      <c r="O16" s="103"/>
      <c r="P16" s="103"/>
      <c r="Q16" s="103"/>
      <c r="R16" s="103" t="s">
        <v>54</v>
      </c>
      <c r="S16" s="103" t="s">
        <v>53</v>
      </c>
      <c r="T16" s="103" t="s">
        <v>53</v>
      </c>
      <c r="U16" s="103" t="s">
        <v>54</v>
      </c>
      <c r="V16" s="103" t="s">
        <v>54</v>
      </c>
      <c r="W16" s="103" t="s">
        <v>53</v>
      </c>
      <c r="X16" s="104"/>
      <c r="Y16" s="103" t="s">
        <v>53</v>
      </c>
    </row>
    <row r="17" spans="1:25" ht="15" x14ac:dyDescent="0.25">
      <c r="A17" s="92" t="s">
        <v>41</v>
      </c>
      <c r="B17" s="92" t="s">
        <v>32</v>
      </c>
      <c r="C17" s="92" t="s">
        <v>1483</v>
      </c>
      <c r="D17" s="92" t="s">
        <v>697</v>
      </c>
      <c r="E17" s="92" t="s">
        <v>698</v>
      </c>
      <c r="F17" s="92" t="s">
        <v>58</v>
      </c>
      <c r="G17" s="92">
        <f>SUM(COUNTIFS(H17:Y17,{"Föreläggande";"Föreläggande vid vite";"Anmärkning";"Avstående från ingripande"},$H$9:$Y$9,"&lt;&gt;*KF*"))</f>
        <v>0</v>
      </c>
      <c r="H17" s="103" t="s">
        <v>53</v>
      </c>
      <c r="I17" s="103" t="s">
        <v>53</v>
      </c>
      <c r="J17" s="103" t="s">
        <v>53</v>
      </c>
      <c r="K17" s="103" t="s">
        <v>53</v>
      </c>
      <c r="L17" s="103" t="s">
        <v>53</v>
      </c>
      <c r="M17" s="103" t="s">
        <v>53</v>
      </c>
      <c r="N17" s="103" t="s">
        <v>53</v>
      </c>
      <c r="O17" s="103"/>
      <c r="P17" s="103"/>
      <c r="Q17" s="103"/>
      <c r="R17" s="103" t="s">
        <v>53</v>
      </c>
      <c r="S17" s="103" t="s">
        <v>53</v>
      </c>
      <c r="T17" s="103" t="s">
        <v>53</v>
      </c>
      <c r="U17" s="103" t="s">
        <v>53</v>
      </c>
      <c r="V17" s="103" t="s">
        <v>53</v>
      </c>
      <c r="W17" s="103" t="s">
        <v>53</v>
      </c>
      <c r="X17" s="103"/>
      <c r="Y17" s="103" t="s">
        <v>53</v>
      </c>
    </row>
    <row r="18" spans="1:25" ht="15" x14ac:dyDescent="0.25">
      <c r="A18" s="92" t="s">
        <v>41</v>
      </c>
      <c r="B18" s="92" t="s">
        <v>32</v>
      </c>
      <c r="C18" s="92" t="s">
        <v>1484</v>
      </c>
      <c r="D18" s="92" t="s">
        <v>514</v>
      </c>
      <c r="E18" s="92" t="s">
        <v>515</v>
      </c>
      <c r="F18" s="92" t="s">
        <v>37</v>
      </c>
      <c r="G18" s="92">
        <f>SUM(COUNTIFS(H18:Y18,{"Föreläggande";"Föreläggande vid vite";"Anmärkning";"Avstående från ingripande"},$H$9:$Y$9,"&lt;&gt;*KF*"))</f>
        <v>1</v>
      </c>
      <c r="H18" s="103" t="s">
        <v>53</v>
      </c>
      <c r="I18" s="103" t="s">
        <v>53</v>
      </c>
      <c r="J18" s="103" t="s">
        <v>53</v>
      </c>
      <c r="K18" s="103" t="s">
        <v>53</v>
      </c>
      <c r="L18" s="103" t="s">
        <v>53</v>
      </c>
      <c r="M18" s="103" t="s">
        <v>53</v>
      </c>
      <c r="N18" s="103" t="s">
        <v>53</v>
      </c>
      <c r="O18" s="103"/>
      <c r="P18" s="103"/>
      <c r="Q18" s="103"/>
      <c r="R18" s="103" t="s">
        <v>54</v>
      </c>
      <c r="S18" s="103" t="s">
        <v>54</v>
      </c>
      <c r="T18" s="103" t="s">
        <v>54</v>
      </c>
      <c r="U18" s="103" t="s">
        <v>54</v>
      </c>
      <c r="V18" s="103" t="s">
        <v>54</v>
      </c>
      <c r="W18" s="103" t="s">
        <v>53</v>
      </c>
      <c r="X18" s="104"/>
      <c r="Y18" s="103" t="s">
        <v>53</v>
      </c>
    </row>
    <row r="19" spans="1:25" ht="15" x14ac:dyDescent="0.25">
      <c r="A19" s="92" t="s">
        <v>44</v>
      </c>
      <c r="B19" s="92" t="s">
        <v>1592</v>
      </c>
      <c r="C19" s="92" t="s">
        <v>1485</v>
      </c>
      <c r="D19" s="92" t="s">
        <v>699</v>
      </c>
      <c r="E19" s="92" t="s">
        <v>700</v>
      </c>
      <c r="F19" s="92" t="s">
        <v>58</v>
      </c>
      <c r="G19" s="92">
        <f>SUM(COUNTIFS(H19:Y19,{"Föreläggande";"Föreläggande vid vite";"Anmärkning";"Avstående från ingripande"},$H$9:$Y$9,"&lt;&gt;*KF*"))</f>
        <v>0</v>
      </c>
      <c r="H19" s="103" t="s">
        <v>53</v>
      </c>
      <c r="I19" s="103" t="s">
        <v>53</v>
      </c>
      <c r="J19" s="103" t="s">
        <v>53</v>
      </c>
      <c r="K19" s="103" t="s">
        <v>53</v>
      </c>
      <c r="L19" s="103" t="s">
        <v>53</v>
      </c>
      <c r="M19" s="103" t="s">
        <v>53</v>
      </c>
      <c r="N19" s="103" t="s">
        <v>53</v>
      </c>
      <c r="O19" s="103"/>
      <c r="P19" s="103"/>
      <c r="Q19" s="103"/>
      <c r="R19" s="103" t="s">
        <v>53</v>
      </c>
      <c r="S19" s="103" t="s">
        <v>53</v>
      </c>
      <c r="T19" s="103" t="s">
        <v>53</v>
      </c>
      <c r="U19" s="103" t="s">
        <v>53</v>
      </c>
      <c r="V19" s="103" t="s">
        <v>53</v>
      </c>
      <c r="W19" s="103" t="s">
        <v>53</v>
      </c>
      <c r="X19" s="103"/>
      <c r="Y19" s="103" t="s">
        <v>53</v>
      </c>
    </row>
    <row r="20" spans="1:25" ht="15" x14ac:dyDescent="0.25">
      <c r="A20" s="92" t="s">
        <v>41</v>
      </c>
      <c r="B20" s="92" t="s">
        <v>32</v>
      </c>
      <c r="C20" s="92" t="s">
        <v>1486</v>
      </c>
      <c r="D20" s="92" t="s">
        <v>516</v>
      </c>
      <c r="E20" s="92" t="s">
        <v>517</v>
      </c>
      <c r="F20" s="92" t="s">
        <v>37</v>
      </c>
      <c r="G20" s="92">
        <f>SUM(COUNTIFS(H20:Y20,{"Föreläggande";"Föreläggande vid vite";"Anmärkning";"Avstående från ingripande"},$H$9:$Y$9,"&lt;&gt;*KF*"))</f>
        <v>1</v>
      </c>
      <c r="H20" s="103" t="s">
        <v>53</v>
      </c>
      <c r="I20" s="103" t="s">
        <v>53</v>
      </c>
      <c r="J20" s="103" t="s">
        <v>53</v>
      </c>
      <c r="K20" s="103" t="s">
        <v>53</v>
      </c>
      <c r="L20" s="103" t="s">
        <v>53</v>
      </c>
      <c r="M20" s="103" t="s">
        <v>53</v>
      </c>
      <c r="N20" s="103" t="s">
        <v>53</v>
      </c>
      <c r="O20" s="103"/>
      <c r="P20" s="103"/>
      <c r="Q20" s="103"/>
      <c r="R20" s="103" t="s">
        <v>54</v>
      </c>
      <c r="S20" s="103" t="s">
        <v>53</v>
      </c>
      <c r="T20" s="103" t="s">
        <v>54</v>
      </c>
      <c r="U20" s="103" t="s">
        <v>54</v>
      </c>
      <c r="V20" s="103" t="s">
        <v>54</v>
      </c>
      <c r="W20" s="103" t="s">
        <v>53</v>
      </c>
      <c r="X20" s="104"/>
      <c r="Y20" s="103" t="s">
        <v>53</v>
      </c>
    </row>
    <row r="21" spans="1:25" ht="15" x14ac:dyDescent="0.25">
      <c r="A21" s="92" t="s">
        <v>44</v>
      </c>
      <c r="B21" s="92" t="s">
        <v>1592</v>
      </c>
      <c r="C21" s="92" t="s">
        <v>1487</v>
      </c>
      <c r="D21" s="92" t="s">
        <v>703</v>
      </c>
      <c r="E21" s="92" t="s">
        <v>704</v>
      </c>
      <c r="F21" s="92" t="s">
        <v>58</v>
      </c>
      <c r="G21" s="92">
        <f>SUM(COUNTIFS(H21:Y21,{"Föreläggande";"Föreläggande vid vite";"Anmärkning";"Avstående från ingripande"},$H$9:$Y$9,"&lt;&gt;*KF*"))</f>
        <v>1</v>
      </c>
      <c r="H21" s="103" t="s">
        <v>54</v>
      </c>
      <c r="I21" s="103" t="s">
        <v>53</v>
      </c>
      <c r="J21" s="103" t="s">
        <v>54</v>
      </c>
      <c r="K21" s="103" t="s">
        <v>53</v>
      </c>
      <c r="L21" s="103" t="s">
        <v>53</v>
      </c>
      <c r="M21" s="103" t="s">
        <v>53</v>
      </c>
      <c r="N21" s="103" t="s">
        <v>53</v>
      </c>
      <c r="O21" s="103"/>
      <c r="P21" s="103"/>
      <c r="Q21" s="103"/>
      <c r="R21" s="103" t="s">
        <v>53</v>
      </c>
      <c r="S21" s="103" t="s">
        <v>53</v>
      </c>
      <c r="T21" s="103" t="s">
        <v>53</v>
      </c>
      <c r="U21" s="103" t="s">
        <v>53</v>
      </c>
      <c r="V21" s="103" t="s">
        <v>53</v>
      </c>
      <c r="W21" s="103" t="s">
        <v>53</v>
      </c>
      <c r="X21" s="103"/>
      <c r="Y21" s="103" t="s">
        <v>53</v>
      </c>
    </row>
    <row r="22" spans="1:25" ht="15" x14ac:dyDescent="0.25">
      <c r="A22" s="92" t="s">
        <v>41</v>
      </c>
      <c r="B22" s="92" t="s">
        <v>32</v>
      </c>
      <c r="C22" s="92" t="s">
        <v>1488</v>
      </c>
      <c r="D22" s="92" t="s">
        <v>705</v>
      </c>
      <c r="E22" s="92" t="s">
        <v>706</v>
      </c>
      <c r="F22" s="92" t="s">
        <v>58</v>
      </c>
      <c r="G22" s="92">
        <f>SUM(COUNTIFS(H22:Y22,{"Föreläggande";"Föreläggande vid vite";"Anmärkning";"Avstående från ingripande"},$H$9:$Y$9,"&lt;&gt;*KF*"))</f>
        <v>1</v>
      </c>
      <c r="H22" s="103" t="s">
        <v>53</v>
      </c>
      <c r="I22" s="103" t="s">
        <v>53</v>
      </c>
      <c r="J22" s="103" t="s">
        <v>53</v>
      </c>
      <c r="K22" s="103" t="s">
        <v>53</v>
      </c>
      <c r="L22" s="103" t="s">
        <v>53</v>
      </c>
      <c r="M22" s="103" t="s">
        <v>53</v>
      </c>
      <c r="N22" s="103" t="s">
        <v>53</v>
      </c>
      <c r="O22" s="103"/>
      <c r="P22" s="103"/>
      <c r="Q22" s="103"/>
      <c r="R22" s="103" t="s">
        <v>54</v>
      </c>
      <c r="S22" s="103" t="s">
        <v>53</v>
      </c>
      <c r="T22" s="103" t="s">
        <v>54</v>
      </c>
      <c r="U22" s="103" t="s">
        <v>54</v>
      </c>
      <c r="V22" s="103" t="s">
        <v>54</v>
      </c>
      <c r="W22" s="103" t="s">
        <v>53</v>
      </c>
      <c r="X22" s="104"/>
      <c r="Y22" s="103" t="s">
        <v>53</v>
      </c>
    </row>
    <row r="23" spans="1:25" ht="15" x14ac:dyDescent="0.25">
      <c r="A23" s="92" t="s">
        <v>41</v>
      </c>
      <c r="B23" s="92" t="s">
        <v>32</v>
      </c>
      <c r="C23" s="92" t="s">
        <v>1489</v>
      </c>
      <c r="D23" s="92" t="s">
        <v>707</v>
      </c>
      <c r="E23" s="92" t="s">
        <v>708</v>
      </c>
      <c r="F23" s="92" t="s">
        <v>58</v>
      </c>
      <c r="G23" s="92">
        <f>SUM(COUNTIFS(H23:Y23,{"Föreläggande";"Föreläggande vid vite";"Anmärkning";"Avstående från ingripande"},$H$9:$Y$9,"&lt;&gt;*KF*"))</f>
        <v>0</v>
      </c>
      <c r="H23" s="103" t="s">
        <v>53</v>
      </c>
      <c r="I23" s="103" t="s">
        <v>53</v>
      </c>
      <c r="J23" s="103" t="s">
        <v>53</v>
      </c>
      <c r="K23" s="103" t="s">
        <v>53</v>
      </c>
      <c r="L23" s="103" t="s">
        <v>53</v>
      </c>
      <c r="M23" s="103" t="s">
        <v>53</v>
      </c>
      <c r="N23" s="103" t="s">
        <v>53</v>
      </c>
      <c r="O23" s="103"/>
      <c r="P23" s="103"/>
      <c r="Q23" s="103"/>
      <c r="R23" s="103" t="s">
        <v>53</v>
      </c>
      <c r="S23" s="103" t="s">
        <v>53</v>
      </c>
      <c r="T23" s="103" t="s">
        <v>53</v>
      </c>
      <c r="U23" s="103" t="s">
        <v>53</v>
      </c>
      <c r="V23" s="103" t="s">
        <v>53</v>
      </c>
      <c r="W23" s="103" t="s">
        <v>53</v>
      </c>
      <c r="X23" s="103"/>
      <c r="Y23" s="103" t="s">
        <v>53</v>
      </c>
    </row>
    <row r="24" spans="1:25" ht="15" x14ac:dyDescent="0.25">
      <c r="A24" s="92" t="s">
        <v>41</v>
      </c>
      <c r="B24" s="92" t="s">
        <v>32</v>
      </c>
      <c r="C24" s="92" t="s">
        <v>1490</v>
      </c>
      <c r="D24" s="92" t="s">
        <v>709</v>
      </c>
      <c r="E24" s="92" t="s">
        <v>710</v>
      </c>
      <c r="F24" s="92" t="s">
        <v>58</v>
      </c>
      <c r="G24" s="92">
        <f>SUM(COUNTIFS(H24:Y24,{"Föreläggande";"Föreläggande vid vite";"Anmärkning";"Avstående från ingripande"},$H$9:$Y$9,"&lt;&gt;*KF*"))</f>
        <v>1</v>
      </c>
      <c r="H24" s="103" t="s">
        <v>53</v>
      </c>
      <c r="I24" s="103" t="s">
        <v>53</v>
      </c>
      <c r="J24" s="103" t="s">
        <v>53</v>
      </c>
      <c r="K24" s="103" t="s">
        <v>53</v>
      </c>
      <c r="L24" s="103" t="s">
        <v>53</v>
      </c>
      <c r="M24" s="103" t="s">
        <v>53</v>
      </c>
      <c r="N24" s="103" t="s">
        <v>53</v>
      </c>
      <c r="O24" s="103"/>
      <c r="P24" s="103"/>
      <c r="Q24" s="103"/>
      <c r="R24" s="103" t="s">
        <v>54</v>
      </c>
      <c r="S24" s="103" t="s">
        <v>53</v>
      </c>
      <c r="T24" s="103" t="s">
        <v>54</v>
      </c>
      <c r="U24" s="103" t="s">
        <v>54</v>
      </c>
      <c r="V24" s="103" t="s">
        <v>54</v>
      </c>
      <c r="W24" s="103" t="s">
        <v>53</v>
      </c>
      <c r="X24" s="104"/>
      <c r="Y24" s="103" t="s">
        <v>53</v>
      </c>
    </row>
    <row r="25" spans="1:25" ht="15" x14ac:dyDescent="0.25">
      <c r="A25" s="92" t="s">
        <v>41</v>
      </c>
      <c r="B25" s="92" t="s">
        <v>32</v>
      </c>
      <c r="C25" s="92" t="s">
        <v>1491</v>
      </c>
      <c r="D25" s="92" t="s">
        <v>711</v>
      </c>
      <c r="E25" s="92" t="s">
        <v>712</v>
      </c>
      <c r="F25" s="92" t="s">
        <v>58</v>
      </c>
      <c r="G25" s="92">
        <f>SUM(COUNTIFS(H25:Y25,{"Föreläggande";"Föreläggande vid vite";"Anmärkning";"Avstående från ingripande"},$H$9:$Y$9,"&lt;&gt;*KF*"))</f>
        <v>1</v>
      </c>
      <c r="H25" s="103" t="s">
        <v>53</v>
      </c>
      <c r="I25" s="103" t="s">
        <v>53</v>
      </c>
      <c r="J25" s="103" t="s">
        <v>53</v>
      </c>
      <c r="K25" s="103" t="s">
        <v>53</v>
      </c>
      <c r="L25" s="103" t="s">
        <v>53</v>
      </c>
      <c r="M25" s="103" t="s">
        <v>53</v>
      </c>
      <c r="N25" s="103" t="s">
        <v>53</v>
      </c>
      <c r="O25" s="103"/>
      <c r="P25" s="103"/>
      <c r="Q25" s="103"/>
      <c r="R25" s="103" t="s">
        <v>54</v>
      </c>
      <c r="S25" s="103" t="s">
        <v>54</v>
      </c>
      <c r="T25" s="103"/>
      <c r="U25" s="103" t="s">
        <v>54</v>
      </c>
      <c r="V25" s="103" t="s">
        <v>54</v>
      </c>
      <c r="W25" s="103" t="s">
        <v>53</v>
      </c>
      <c r="X25" s="103"/>
      <c r="Y25" s="103" t="s">
        <v>53</v>
      </c>
    </row>
    <row r="26" spans="1:25" ht="15" x14ac:dyDescent="0.25">
      <c r="A26" s="92" t="s">
        <v>60</v>
      </c>
      <c r="B26" s="92" t="s">
        <v>82</v>
      </c>
      <c r="C26" s="92" t="s">
        <v>1492</v>
      </c>
      <c r="D26" s="92" t="s">
        <v>713</v>
      </c>
      <c r="E26" s="92" t="s">
        <v>714</v>
      </c>
      <c r="F26" s="92" t="s">
        <v>58</v>
      </c>
      <c r="G26" s="92">
        <f>SUM(COUNTIFS(H26:Y26,{"Föreläggande";"Föreläggande vid vite";"Anmärkning";"Avstående från ingripande"},$H$9:$Y$9,"&lt;&gt;*KF*"))</f>
        <v>0</v>
      </c>
      <c r="H26" s="103" t="s">
        <v>53</v>
      </c>
      <c r="I26" s="103" t="s">
        <v>53</v>
      </c>
      <c r="J26" s="103" t="s">
        <v>53</v>
      </c>
      <c r="K26" s="103" t="s">
        <v>53</v>
      </c>
      <c r="L26" s="103" t="s">
        <v>53</v>
      </c>
      <c r="M26" s="103" t="s">
        <v>53</v>
      </c>
      <c r="N26" s="103" t="s">
        <v>53</v>
      </c>
      <c r="O26" s="103"/>
      <c r="P26" s="103"/>
      <c r="Q26" s="103"/>
      <c r="R26" s="103" t="s">
        <v>53</v>
      </c>
      <c r="S26" s="103" t="s">
        <v>53</v>
      </c>
      <c r="T26" s="103" t="s">
        <v>53</v>
      </c>
      <c r="U26" s="103" t="s">
        <v>53</v>
      </c>
      <c r="V26" s="103" t="s">
        <v>53</v>
      </c>
      <c r="W26" s="103" t="s">
        <v>53</v>
      </c>
      <c r="X26" s="104"/>
      <c r="Y26" s="103" t="s">
        <v>53</v>
      </c>
    </row>
    <row r="27" spans="1:25" ht="15" x14ac:dyDescent="0.25">
      <c r="A27" s="92" t="s">
        <v>44</v>
      </c>
      <c r="B27" s="92" t="s">
        <v>1592</v>
      </c>
      <c r="C27" s="92" t="s">
        <v>1493</v>
      </c>
      <c r="D27" s="92" t="s">
        <v>715</v>
      </c>
      <c r="E27" s="92" t="s">
        <v>716</v>
      </c>
      <c r="F27" s="92" t="s">
        <v>58</v>
      </c>
      <c r="G27" s="92">
        <f>SUM(COUNTIFS(H27:Y27,{"Föreläggande";"Föreläggande vid vite";"Anmärkning";"Avstående från ingripande"},$H$9:$Y$9,"&lt;&gt;*KF*"))</f>
        <v>0</v>
      </c>
      <c r="H27" s="103" t="s">
        <v>53</v>
      </c>
      <c r="I27" s="103" t="s">
        <v>53</v>
      </c>
      <c r="J27" s="103" t="s">
        <v>53</v>
      </c>
      <c r="K27" s="103" t="s">
        <v>53</v>
      </c>
      <c r="L27" s="103" t="s">
        <v>53</v>
      </c>
      <c r="M27" s="103" t="s">
        <v>53</v>
      </c>
      <c r="N27" s="103" t="s">
        <v>53</v>
      </c>
      <c r="O27" s="103"/>
      <c r="P27" s="103"/>
      <c r="Q27" s="103"/>
      <c r="R27" s="103" t="s">
        <v>53</v>
      </c>
      <c r="S27" s="103" t="s">
        <v>53</v>
      </c>
      <c r="T27" s="103" t="s">
        <v>53</v>
      </c>
      <c r="U27" s="103" t="s">
        <v>53</v>
      </c>
      <c r="V27" s="103" t="s">
        <v>53</v>
      </c>
      <c r="W27" s="103" t="s">
        <v>53</v>
      </c>
      <c r="X27" s="103"/>
      <c r="Y27" s="103" t="s">
        <v>53</v>
      </c>
    </row>
    <row r="28" spans="1:25" ht="15" x14ac:dyDescent="0.25">
      <c r="A28" s="92" t="s">
        <v>44</v>
      </c>
      <c r="B28" s="92" t="s">
        <v>1592</v>
      </c>
      <c r="C28" s="92" t="s">
        <v>1494</v>
      </c>
      <c r="D28" s="92" t="s">
        <v>717</v>
      </c>
      <c r="E28" s="92" t="s">
        <v>718</v>
      </c>
      <c r="F28" s="92" t="s">
        <v>58</v>
      </c>
      <c r="G28" s="92">
        <f>SUM(COUNTIFS(H28:Y28,{"Föreläggande";"Föreläggande vid vite";"Anmärkning";"Avstående från ingripande"},$H$9:$Y$9,"&lt;&gt;*KF*"))</f>
        <v>2</v>
      </c>
      <c r="H28" s="103" t="s">
        <v>55</v>
      </c>
      <c r="I28" s="103" t="s">
        <v>55</v>
      </c>
      <c r="J28" s="103" t="s">
        <v>53</v>
      </c>
      <c r="K28" s="103" t="s">
        <v>53</v>
      </c>
      <c r="L28" s="103" t="s">
        <v>53</v>
      </c>
      <c r="M28" s="103" t="s">
        <v>55</v>
      </c>
      <c r="N28" s="103" t="s">
        <v>55</v>
      </c>
      <c r="O28" s="103"/>
      <c r="P28" s="103"/>
      <c r="Q28" s="103"/>
      <c r="R28" s="103" t="s">
        <v>55</v>
      </c>
      <c r="S28" s="103" t="s">
        <v>53</v>
      </c>
      <c r="T28" s="103" t="s">
        <v>55</v>
      </c>
      <c r="U28" s="103" t="s">
        <v>55</v>
      </c>
      <c r="V28" s="103" t="s">
        <v>55</v>
      </c>
      <c r="W28" s="103" t="s">
        <v>53</v>
      </c>
      <c r="X28" s="104"/>
      <c r="Y28" s="103" t="s">
        <v>53</v>
      </c>
    </row>
    <row r="29" spans="1:25" ht="15" x14ac:dyDescent="0.25">
      <c r="A29" s="92" t="s">
        <v>41</v>
      </c>
      <c r="B29" s="92" t="s">
        <v>32</v>
      </c>
      <c r="C29" s="92" t="s">
        <v>1495</v>
      </c>
      <c r="D29" s="92" t="s">
        <v>719</v>
      </c>
      <c r="E29" s="92" t="s">
        <v>720</v>
      </c>
      <c r="F29" s="92" t="s">
        <v>58</v>
      </c>
      <c r="G29" s="92">
        <f>SUM(COUNTIFS(H29:Y29,{"Föreläggande";"Föreläggande vid vite";"Anmärkning";"Avstående från ingripande"},$H$9:$Y$9,"&lt;&gt;*KF*"))</f>
        <v>0</v>
      </c>
      <c r="H29" s="103" t="s">
        <v>53</v>
      </c>
      <c r="I29" s="103" t="s">
        <v>53</v>
      </c>
      <c r="J29" s="103" t="s">
        <v>53</v>
      </c>
      <c r="K29" s="103" t="s">
        <v>53</v>
      </c>
      <c r="L29" s="103" t="s">
        <v>53</v>
      </c>
      <c r="M29" s="103" t="s">
        <v>53</v>
      </c>
      <c r="N29" s="103" t="s">
        <v>53</v>
      </c>
      <c r="O29" s="103"/>
      <c r="P29" s="103"/>
      <c r="Q29" s="103"/>
      <c r="R29" s="103" t="s">
        <v>53</v>
      </c>
      <c r="S29" s="103" t="s">
        <v>53</v>
      </c>
      <c r="T29" s="103" t="s">
        <v>53</v>
      </c>
      <c r="U29" s="103" t="s">
        <v>53</v>
      </c>
      <c r="V29" s="103" t="s">
        <v>53</v>
      </c>
      <c r="W29" s="103" t="s">
        <v>53</v>
      </c>
      <c r="X29" s="103"/>
      <c r="Y29" s="103" t="s">
        <v>53</v>
      </c>
    </row>
    <row r="30" spans="1:25" ht="15" x14ac:dyDescent="0.25">
      <c r="A30" s="92" t="s">
        <v>41</v>
      </c>
      <c r="B30" s="92" t="s">
        <v>78</v>
      </c>
      <c r="C30" s="92" t="s">
        <v>1496</v>
      </c>
      <c r="D30" s="92" t="s">
        <v>577</v>
      </c>
      <c r="E30" s="92" t="s">
        <v>578</v>
      </c>
      <c r="F30" s="92" t="s">
        <v>37</v>
      </c>
      <c r="G30" s="92">
        <f>SUM(COUNTIFS(H30:Y30,{"Föreläggande";"Föreläggande vid vite";"Anmärkning";"Avstående från ingripande"},$H$9:$Y$9,"&lt;&gt;*KF*"))</f>
        <v>2</v>
      </c>
      <c r="H30" s="103" t="s">
        <v>54</v>
      </c>
      <c r="I30" s="103" t="s">
        <v>54</v>
      </c>
      <c r="J30" s="103" t="s">
        <v>53</v>
      </c>
      <c r="K30" s="103" t="s">
        <v>53</v>
      </c>
      <c r="L30" s="103" t="s">
        <v>53</v>
      </c>
      <c r="M30" s="103" t="s">
        <v>53</v>
      </c>
      <c r="N30" s="103" t="s">
        <v>53</v>
      </c>
      <c r="O30" s="103"/>
      <c r="P30" s="103"/>
      <c r="Q30" s="103"/>
      <c r="R30" s="103" t="s">
        <v>54</v>
      </c>
      <c r="S30" s="103" t="s">
        <v>53</v>
      </c>
      <c r="T30" s="103" t="s">
        <v>54</v>
      </c>
      <c r="U30" s="103" t="s">
        <v>54</v>
      </c>
      <c r="V30" s="103" t="s">
        <v>54</v>
      </c>
      <c r="W30" s="103" t="s">
        <v>53</v>
      </c>
      <c r="X30" s="104"/>
      <c r="Y30" s="103" t="s">
        <v>53</v>
      </c>
    </row>
    <row r="31" spans="1:25" ht="15" x14ac:dyDescent="0.25">
      <c r="A31" s="92" t="s">
        <v>41</v>
      </c>
      <c r="B31" s="92" t="s">
        <v>376</v>
      </c>
      <c r="C31" s="92" t="s">
        <v>1497</v>
      </c>
      <c r="D31" s="92" t="s">
        <v>733</v>
      </c>
      <c r="E31" s="92" t="s">
        <v>734</v>
      </c>
      <c r="F31" s="92" t="s">
        <v>58</v>
      </c>
      <c r="G31" s="92">
        <f>SUM(COUNTIFS(H31:Y31,{"Föreläggande";"Föreläggande vid vite";"Anmärkning";"Avstående från ingripande"},$H$9:$Y$9,"&lt;&gt;*KF*"))</f>
        <v>0</v>
      </c>
      <c r="H31" s="103" t="s">
        <v>53</v>
      </c>
      <c r="I31" s="103" t="s">
        <v>53</v>
      </c>
      <c r="J31" s="103" t="s">
        <v>53</v>
      </c>
      <c r="K31" s="103" t="s">
        <v>53</v>
      </c>
      <c r="L31" s="103" t="s">
        <v>53</v>
      </c>
      <c r="M31" s="103" t="s">
        <v>53</v>
      </c>
      <c r="N31" s="103" t="s">
        <v>53</v>
      </c>
      <c r="O31" s="103" t="s">
        <v>53</v>
      </c>
      <c r="P31" s="103" t="s">
        <v>53</v>
      </c>
      <c r="Q31" s="103" t="s">
        <v>53</v>
      </c>
      <c r="R31" s="103" t="s">
        <v>53</v>
      </c>
      <c r="S31" s="103" t="s">
        <v>53</v>
      </c>
      <c r="T31" s="103" t="s">
        <v>53</v>
      </c>
      <c r="U31" s="103" t="s">
        <v>53</v>
      </c>
      <c r="V31" s="103" t="s">
        <v>53</v>
      </c>
      <c r="W31" s="103" t="s">
        <v>53</v>
      </c>
      <c r="X31" s="103" t="s">
        <v>53</v>
      </c>
      <c r="Y31" s="103" t="s">
        <v>53</v>
      </c>
    </row>
    <row r="32" spans="1:25" ht="15" x14ac:dyDescent="0.25">
      <c r="A32" s="92" t="s">
        <v>48</v>
      </c>
      <c r="B32" s="92" t="s">
        <v>411</v>
      </c>
      <c r="C32" s="92" t="s">
        <v>1498</v>
      </c>
      <c r="D32" s="92" t="s">
        <v>735</v>
      </c>
      <c r="E32" s="92" t="s">
        <v>736</v>
      </c>
      <c r="F32" s="92" t="s">
        <v>58</v>
      </c>
      <c r="G32" s="92">
        <f>SUM(COUNTIFS(H32:Y32,{"Föreläggande";"Föreläggande vid vite";"Anmärkning";"Avstående från ingripande"},$H$9:$Y$9,"&lt;&gt;*KF*"))</f>
        <v>0</v>
      </c>
      <c r="H32" s="103" t="s">
        <v>53</v>
      </c>
      <c r="I32" s="103" t="s">
        <v>53</v>
      </c>
      <c r="J32" s="103" t="s">
        <v>53</v>
      </c>
      <c r="K32" s="103" t="s">
        <v>53</v>
      </c>
      <c r="L32" s="103" t="s">
        <v>53</v>
      </c>
      <c r="M32" s="103" t="s">
        <v>53</v>
      </c>
      <c r="N32" s="103" t="s">
        <v>53</v>
      </c>
      <c r="O32" s="103" t="s">
        <v>53</v>
      </c>
      <c r="P32" s="103" t="s">
        <v>53</v>
      </c>
      <c r="Q32" s="103" t="s">
        <v>53</v>
      </c>
      <c r="R32" s="103" t="s">
        <v>53</v>
      </c>
      <c r="S32" s="103" t="s">
        <v>53</v>
      </c>
      <c r="T32" s="103" t="s">
        <v>53</v>
      </c>
      <c r="U32" s="103" t="s">
        <v>53</v>
      </c>
      <c r="V32" s="103" t="s">
        <v>53</v>
      </c>
      <c r="W32" s="103" t="s">
        <v>53</v>
      </c>
      <c r="X32" s="104" t="s">
        <v>53</v>
      </c>
      <c r="Y32" s="103" t="s">
        <v>53</v>
      </c>
    </row>
    <row r="33" spans="1:25" ht="15" x14ac:dyDescent="0.25">
      <c r="A33" s="92" t="s">
        <v>41</v>
      </c>
      <c r="B33" s="92" t="s">
        <v>81</v>
      </c>
      <c r="C33" s="92" t="s">
        <v>1499</v>
      </c>
      <c r="D33" s="92" t="s">
        <v>579</v>
      </c>
      <c r="E33" s="92" t="s">
        <v>580</v>
      </c>
      <c r="F33" s="92" t="s">
        <v>37</v>
      </c>
      <c r="G33" s="92">
        <f>SUM(COUNTIFS(H33:Y33,{"Föreläggande";"Föreläggande vid vite";"Anmärkning";"Avstående från ingripande"},$H$9:$Y$9,"&lt;&gt;*KF*"))</f>
        <v>0</v>
      </c>
      <c r="H33" s="103" t="s">
        <v>53</v>
      </c>
      <c r="I33" s="103" t="s">
        <v>53</v>
      </c>
      <c r="J33" s="103" t="s">
        <v>53</v>
      </c>
      <c r="K33" s="103" t="s">
        <v>53</v>
      </c>
      <c r="L33" s="103" t="s">
        <v>53</v>
      </c>
      <c r="M33" s="103" t="s">
        <v>53</v>
      </c>
      <c r="N33" s="103" t="s">
        <v>53</v>
      </c>
      <c r="O33" s="103" t="s">
        <v>53</v>
      </c>
      <c r="P33" s="103" t="s">
        <v>53</v>
      </c>
      <c r="Q33" s="103" t="s">
        <v>53</v>
      </c>
      <c r="R33" s="103" t="s">
        <v>53</v>
      </c>
      <c r="S33" s="103" t="s">
        <v>53</v>
      </c>
      <c r="T33" s="103" t="s">
        <v>53</v>
      </c>
      <c r="U33" s="103" t="s">
        <v>53</v>
      </c>
      <c r="V33" s="103" t="s">
        <v>53</v>
      </c>
      <c r="W33" s="103" t="s">
        <v>53</v>
      </c>
      <c r="X33" s="103" t="s">
        <v>53</v>
      </c>
      <c r="Y33" s="103" t="s">
        <v>53</v>
      </c>
    </row>
    <row r="34" spans="1:25" ht="15" x14ac:dyDescent="0.25">
      <c r="A34" s="92" t="s">
        <v>41</v>
      </c>
      <c r="B34" s="92" t="s">
        <v>77</v>
      </c>
      <c r="C34" s="92" t="s">
        <v>1500</v>
      </c>
      <c r="D34" s="92" t="s">
        <v>581</v>
      </c>
      <c r="E34" s="92" t="s">
        <v>582</v>
      </c>
      <c r="F34" s="92" t="s">
        <v>37</v>
      </c>
      <c r="G34" s="92">
        <f>SUM(COUNTIFS(H34:Y34,{"Föreläggande";"Föreläggande vid vite";"Anmärkning";"Avstående från ingripande"},$H$9:$Y$9,"&lt;&gt;*KF*"))</f>
        <v>0</v>
      </c>
      <c r="H34" s="103" t="s">
        <v>53</v>
      </c>
      <c r="I34" s="103" t="s">
        <v>53</v>
      </c>
      <c r="J34" s="103" t="s">
        <v>53</v>
      </c>
      <c r="K34" s="103" t="s">
        <v>53</v>
      </c>
      <c r="L34" s="103" t="s">
        <v>53</v>
      </c>
      <c r="M34" s="103" t="s">
        <v>53</v>
      </c>
      <c r="N34" s="103" t="s">
        <v>53</v>
      </c>
      <c r="O34" s="103" t="s">
        <v>53</v>
      </c>
      <c r="P34" s="103" t="s">
        <v>53</v>
      </c>
      <c r="Q34" s="103" t="s">
        <v>53</v>
      </c>
      <c r="R34" s="103" t="s">
        <v>53</v>
      </c>
      <c r="S34" s="103" t="s">
        <v>53</v>
      </c>
      <c r="T34" s="103" t="s">
        <v>53</v>
      </c>
      <c r="U34" s="103" t="s">
        <v>53</v>
      </c>
      <c r="V34" s="103" t="s">
        <v>53</v>
      </c>
      <c r="W34" s="103" t="s">
        <v>53</v>
      </c>
      <c r="X34" s="104" t="s">
        <v>53</v>
      </c>
      <c r="Y34" s="103" t="s">
        <v>53</v>
      </c>
    </row>
    <row r="35" spans="1:25" ht="15" x14ac:dyDescent="0.25">
      <c r="A35" s="92" t="s">
        <v>41</v>
      </c>
      <c r="B35" s="92" t="s">
        <v>32</v>
      </c>
      <c r="C35" s="92" t="s">
        <v>1501</v>
      </c>
      <c r="D35" s="92" t="s">
        <v>583</v>
      </c>
      <c r="E35" s="92" t="s">
        <v>584</v>
      </c>
      <c r="F35" s="92" t="s">
        <v>37</v>
      </c>
      <c r="G35" s="92">
        <f>SUM(COUNTIFS(H35:Y35,{"Föreläggande";"Föreläggande vid vite";"Anmärkning";"Avstående från ingripande"},$H$9:$Y$9,"&lt;&gt;*KF*"))</f>
        <v>0</v>
      </c>
      <c r="H35" s="103" t="s">
        <v>53</v>
      </c>
      <c r="I35" s="103" t="s">
        <v>53</v>
      </c>
      <c r="J35" s="103" t="s">
        <v>53</v>
      </c>
      <c r="K35" s="103" t="s">
        <v>53</v>
      </c>
      <c r="L35" s="103" t="s">
        <v>53</v>
      </c>
      <c r="M35" s="103" t="s">
        <v>53</v>
      </c>
      <c r="N35" s="103" t="s">
        <v>53</v>
      </c>
      <c r="O35" s="103" t="s">
        <v>53</v>
      </c>
      <c r="P35" s="103" t="s">
        <v>53</v>
      </c>
      <c r="Q35" s="103" t="s">
        <v>53</v>
      </c>
      <c r="R35" s="103" t="s">
        <v>53</v>
      </c>
      <c r="S35" s="103" t="s">
        <v>53</v>
      </c>
      <c r="T35" s="103" t="s">
        <v>53</v>
      </c>
      <c r="U35" s="103" t="s">
        <v>53</v>
      </c>
      <c r="V35" s="103" t="s">
        <v>53</v>
      </c>
      <c r="W35" s="103" t="s">
        <v>53</v>
      </c>
      <c r="X35" s="103" t="s">
        <v>53</v>
      </c>
      <c r="Y35" s="103" t="s">
        <v>53</v>
      </c>
    </row>
    <row r="36" spans="1:25" ht="15" x14ac:dyDescent="0.25">
      <c r="A36" s="92" t="s">
        <v>45</v>
      </c>
      <c r="B36" s="92" t="s">
        <v>410</v>
      </c>
      <c r="C36" s="92" t="s">
        <v>1502</v>
      </c>
      <c r="D36" s="92" t="s">
        <v>737</v>
      </c>
      <c r="E36" s="92" t="s">
        <v>738</v>
      </c>
      <c r="F36" s="92" t="s">
        <v>58</v>
      </c>
      <c r="G36" s="92">
        <f>SUM(COUNTIFS(H36:Y36,{"Föreläggande";"Föreläggande vid vite";"Anmärkning";"Avstående från ingripande"},$H$9:$Y$9,"&lt;&gt;*KF*"))</f>
        <v>1</v>
      </c>
      <c r="H36" s="103" t="s">
        <v>53</v>
      </c>
      <c r="I36" s="103" t="s">
        <v>53</v>
      </c>
      <c r="J36" s="103" t="s">
        <v>53</v>
      </c>
      <c r="K36" s="103" t="s">
        <v>53</v>
      </c>
      <c r="L36" s="103" t="s">
        <v>53</v>
      </c>
      <c r="M36" s="103" t="s">
        <v>53</v>
      </c>
      <c r="N36" s="103" t="s">
        <v>53</v>
      </c>
      <c r="O36" s="103"/>
      <c r="P36" s="103"/>
      <c r="Q36" s="103"/>
      <c r="R36" s="103" t="s">
        <v>54</v>
      </c>
      <c r="S36" s="103" t="s">
        <v>54</v>
      </c>
      <c r="T36" s="103" t="s">
        <v>54</v>
      </c>
      <c r="U36" s="103" t="s">
        <v>54</v>
      </c>
      <c r="V36" s="103" t="s">
        <v>54</v>
      </c>
      <c r="W36" s="103" t="s">
        <v>53</v>
      </c>
      <c r="X36" s="104"/>
      <c r="Y36" s="103" t="s">
        <v>53</v>
      </c>
    </row>
    <row r="37" spans="1:25" ht="15" x14ac:dyDescent="0.25">
      <c r="A37" s="92" t="s">
        <v>45</v>
      </c>
      <c r="B37" s="92" t="s">
        <v>410</v>
      </c>
      <c r="C37" s="92" t="s">
        <v>1503</v>
      </c>
      <c r="D37" s="92" t="s">
        <v>585</v>
      </c>
      <c r="E37" s="92" t="s">
        <v>586</v>
      </c>
      <c r="F37" s="92" t="s">
        <v>37</v>
      </c>
      <c r="G37" s="92">
        <f>SUM(COUNTIFS(H37:Y37,{"Föreläggande";"Föreläggande vid vite";"Anmärkning";"Avstående från ingripande"},$H$9:$Y$9,"&lt;&gt;*KF*"))</f>
        <v>0</v>
      </c>
      <c r="H37" s="103" t="s">
        <v>53</v>
      </c>
      <c r="I37" s="103" t="s">
        <v>53</v>
      </c>
      <c r="J37" s="103" t="s">
        <v>53</v>
      </c>
      <c r="K37" s="103" t="s">
        <v>53</v>
      </c>
      <c r="L37" s="103" t="s">
        <v>53</v>
      </c>
      <c r="M37" s="103" t="s">
        <v>53</v>
      </c>
      <c r="N37" s="103" t="s">
        <v>53</v>
      </c>
      <c r="O37" s="103" t="s">
        <v>53</v>
      </c>
      <c r="P37" s="103" t="s">
        <v>53</v>
      </c>
      <c r="Q37" s="103" t="s">
        <v>53</v>
      </c>
      <c r="R37" s="103" t="s">
        <v>53</v>
      </c>
      <c r="S37" s="103" t="s">
        <v>53</v>
      </c>
      <c r="T37" s="103" t="s">
        <v>53</v>
      </c>
      <c r="U37" s="103" t="s">
        <v>53</v>
      </c>
      <c r="V37" s="103" t="s">
        <v>53</v>
      </c>
      <c r="W37" s="103" t="s">
        <v>53</v>
      </c>
      <c r="X37" s="103" t="s">
        <v>53</v>
      </c>
      <c r="Y37" s="103" t="s">
        <v>53</v>
      </c>
    </row>
    <row r="38" spans="1:25" ht="15" x14ac:dyDescent="0.25">
      <c r="A38" s="92" t="s">
        <v>41</v>
      </c>
      <c r="B38" s="92" t="s">
        <v>376</v>
      </c>
      <c r="C38" s="92" t="s">
        <v>1504</v>
      </c>
      <c r="D38" s="92" t="s">
        <v>741</v>
      </c>
      <c r="E38" s="92" t="s">
        <v>742</v>
      </c>
      <c r="F38" s="92" t="s">
        <v>58</v>
      </c>
      <c r="G38" s="92">
        <f>SUM(COUNTIFS(H38:Y38,{"Föreläggande";"Föreläggande vid vite";"Anmärkning";"Avstående från ingripande"},$H$9:$Y$9,"&lt;&gt;*KF*"))</f>
        <v>0</v>
      </c>
      <c r="H38" s="103" t="s">
        <v>53</v>
      </c>
      <c r="I38" s="103" t="s">
        <v>53</v>
      </c>
      <c r="J38" s="103" t="s">
        <v>53</v>
      </c>
      <c r="K38" s="103" t="s">
        <v>53</v>
      </c>
      <c r="L38" s="103" t="s">
        <v>53</v>
      </c>
      <c r="M38" s="103" t="s">
        <v>53</v>
      </c>
      <c r="N38" s="103" t="s">
        <v>53</v>
      </c>
      <c r="O38" s="103" t="s">
        <v>53</v>
      </c>
      <c r="P38" s="103" t="s">
        <v>53</v>
      </c>
      <c r="Q38" s="103" t="s">
        <v>53</v>
      </c>
      <c r="R38" s="103" t="s">
        <v>53</v>
      </c>
      <c r="S38" s="103" t="s">
        <v>53</v>
      </c>
      <c r="T38" s="103" t="s">
        <v>53</v>
      </c>
      <c r="U38" s="103" t="s">
        <v>53</v>
      </c>
      <c r="V38" s="103" t="s">
        <v>53</v>
      </c>
      <c r="W38" s="103" t="s">
        <v>53</v>
      </c>
      <c r="X38" s="104" t="s">
        <v>53</v>
      </c>
      <c r="Y38" s="103" t="s">
        <v>53</v>
      </c>
    </row>
    <row r="39" spans="1:25" ht="15" x14ac:dyDescent="0.25">
      <c r="A39" s="92" t="s">
        <v>41</v>
      </c>
      <c r="B39" s="92" t="s">
        <v>32</v>
      </c>
      <c r="C39" s="92" t="s">
        <v>1505</v>
      </c>
      <c r="D39" s="92" t="s">
        <v>587</v>
      </c>
      <c r="E39" s="92" t="s">
        <v>588</v>
      </c>
      <c r="F39" s="92" t="s">
        <v>37</v>
      </c>
      <c r="G39" s="92">
        <f>SUM(COUNTIFS(H39:Y39,{"Föreläggande";"Föreläggande vid vite";"Anmärkning";"Avstående från ingripande"},$H$9:$Y$9,"&lt;&gt;*KF*"))</f>
        <v>0</v>
      </c>
      <c r="H39" s="103" t="s">
        <v>53</v>
      </c>
      <c r="I39" s="103" t="s">
        <v>53</v>
      </c>
      <c r="J39" s="103" t="s">
        <v>53</v>
      </c>
      <c r="K39" s="103" t="s">
        <v>53</v>
      </c>
      <c r="L39" s="103" t="s">
        <v>53</v>
      </c>
      <c r="M39" s="103" t="s">
        <v>53</v>
      </c>
      <c r="N39" s="103" t="s">
        <v>53</v>
      </c>
      <c r="O39" s="103"/>
      <c r="P39" s="103"/>
      <c r="Q39" s="103"/>
      <c r="R39" s="103" t="s">
        <v>53</v>
      </c>
      <c r="S39" s="103" t="s">
        <v>53</v>
      </c>
      <c r="T39" s="103" t="s">
        <v>53</v>
      </c>
      <c r="U39" s="103" t="s">
        <v>53</v>
      </c>
      <c r="V39" s="103" t="s">
        <v>53</v>
      </c>
      <c r="W39" s="103" t="s">
        <v>53</v>
      </c>
      <c r="X39" s="103"/>
      <c r="Y39" s="103" t="s">
        <v>53</v>
      </c>
    </row>
    <row r="40" spans="1:25" ht="15" x14ac:dyDescent="0.25">
      <c r="A40" s="92" t="s">
        <v>59</v>
      </c>
      <c r="B40" s="92" t="s">
        <v>403</v>
      </c>
      <c r="C40" s="92" t="s">
        <v>1506</v>
      </c>
      <c r="D40" s="92" t="s">
        <v>743</v>
      </c>
      <c r="E40" s="92" t="s">
        <v>744</v>
      </c>
      <c r="F40" s="92" t="s">
        <v>58</v>
      </c>
      <c r="G40" s="92">
        <f>SUM(COUNTIFS(H40:Y40,{"Föreläggande";"Föreläggande vid vite";"Anmärkning";"Avstående från ingripande"},$H$9:$Y$9,"&lt;&gt;*KF*"))</f>
        <v>0</v>
      </c>
      <c r="H40" s="103" t="s">
        <v>53</v>
      </c>
      <c r="I40" s="103" t="s">
        <v>53</v>
      </c>
      <c r="J40" s="103" t="s">
        <v>53</v>
      </c>
      <c r="K40" s="103" t="s">
        <v>53</v>
      </c>
      <c r="L40" s="103" t="s">
        <v>53</v>
      </c>
      <c r="M40" s="103" t="s">
        <v>53</v>
      </c>
      <c r="N40" s="103" t="s">
        <v>53</v>
      </c>
      <c r="O40" s="103"/>
      <c r="P40" s="103"/>
      <c r="Q40" s="103"/>
      <c r="R40" s="103" t="s">
        <v>53</v>
      </c>
      <c r="S40" s="103" t="s">
        <v>53</v>
      </c>
      <c r="T40" s="103" t="s">
        <v>53</v>
      </c>
      <c r="U40" s="103" t="s">
        <v>53</v>
      </c>
      <c r="V40" s="103" t="s">
        <v>53</v>
      </c>
      <c r="W40" s="103" t="s">
        <v>53</v>
      </c>
      <c r="X40" s="104"/>
      <c r="Y40" s="103" t="s">
        <v>53</v>
      </c>
    </row>
    <row r="41" spans="1:25" ht="15" x14ac:dyDescent="0.25">
      <c r="A41" s="92" t="s">
        <v>45</v>
      </c>
      <c r="B41" s="92" t="s">
        <v>410</v>
      </c>
      <c r="C41" s="92" t="s">
        <v>1507</v>
      </c>
      <c r="D41" s="92" t="s">
        <v>751</v>
      </c>
      <c r="E41" s="92" t="s">
        <v>752</v>
      </c>
      <c r="F41" s="92" t="s">
        <v>58</v>
      </c>
      <c r="G41" s="92">
        <f>SUM(COUNTIFS(H41:Y41,{"Föreläggande";"Föreläggande vid vite";"Anmärkning";"Avstående från ingripande"},$H$9:$Y$9,"&lt;&gt;*KF*"))</f>
        <v>0</v>
      </c>
      <c r="H41" s="103" t="s">
        <v>53</v>
      </c>
      <c r="I41" s="103" t="s">
        <v>53</v>
      </c>
      <c r="J41" s="103" t="s">
        <v>53</v>
      </c>
      <c r="K41" s="103" t="s">
        <v>53</v>
      </c>
      <c r="L41" s="103" t="s">
        <v>53</v>
      </c>
      <c r="M41" s="103" t="s">
        <v>53</v>
      </c>
      <c r="N41" s="103" t="s">
        <v>53</v>
      </c>
      <c r="O41" s="103" t="s">
        <v>53</v>
      </c>
      <c r="P41" s="103" t="s">
        <v>53</v>
      </c>
      <c r="Q41" s="103" t="s">
        <v>53</v>
      </c>
      <c r="R41" s="103" t="s">
        <v>53</v>
      </c>
      <c r="S41" s="103" t="s">
        <v>53</v>
      </c>
      <c r="T41" s="103" t="s">
        <v>53</v>
      </c>
      <c r="U41" s="103" t="s">
        <v>53</v>
      </c>
      <c r="V41" s="103" t="s">
        <v>53</v>
      </c>
      <c r="W41" s="103" t="s">
        <v>53</v>
      </c>
      <c r="X41" s="103" t="s">
        <v>53</v>
      </c>
      <c r="Y41" s="103" t="s">
        <v>53</v>
      </c>
    </row>
    <row r="42" spans="1:25" ht="15" x14ac:dyDescent="0.25">
      <c r="A42" s="92" t="s">
        <v>62</v>
      </c>
      <c r="B42" s="92" t="s">
        <v>407</v>
      </c>
      <c r="C42" s="92" t="s">
        <v>1508</v>
      </c>
      <c r="D42" s="92" t="s">
        <v>753</v>
      </c>
      <c r="E42" s="92" t="s">
        <v>754</v>
      </c>
      <c r="F42" s="92" t="s">
        <v>58</v>
      </c>
      <c r="G42" s="92">
        <f>SUM(COUNTIFS(H42:Y42,{"Föreläggande";"Föreläggande vid vite";"Anmärkning";"Avstående från ingripande"},$H$9:$Y$9,"&lt;&gt;*KF*"))</f>
        <v>2</v>
      </c>
      <c r="H42" s="103" t="s">
        <v>53</v>
      </c>
      <c r="I42" s="103" t="s">
        <v>53</v>
      </c>
      <c r="J42" s="103" t="s">
        <v>53</v>
      </c>
      <c r="K42" s="103" t="s">
        <v>53</v>
      </c>
      <c r="L42" s="103" t="s">
        <v>53</v>
      </c>
      <c r="M42" s="103" t="s">
        <v>53</v>
      </c>
      <c r="N42" s="103" t="s">
        <v>53</v>
      </c>
      <c r="O42" s="103" t="s">
        <v>53</v>
      </c>
      <c r="P42" s="103" t="s">
        <v>53</v>
      </c>
      <c r="Q42" s="103" t="s">
        <v>53</v>
      </c>
      <c r="R42" s="103" t="s">
        <v>54</v>
      </c>
      <c r="S42" s="103" t="s">
        <v>53</v>
      </c>
      <c r="T42" s="103" t="s">
        <v>53</v>
      </c>
      <c r="U42" s="103" t="s">
        <v>53</v>
      </c>
      <c r="V42" s="103" t="s">
        <v>53</v>
      </c>
      <c r="W42" s="103" t="s">
        <v>54</v>
      </c>
      <c r="X42" s="104" t="s">
        <v>53</v>
      </c>
      <c r="Y42" s="103" t="s">
        <v>53</v>
      </c>
    </row>
    <row r="43" spans="1:25" ht="15" x14ac:dyDescent="0.25">
      <c r="A43" s="92" t="s">
        <v>52</v>
      </c>
      <c r="B43" s="92" t="s">
        <v>95</v>
      </c>
      <c r="C43" s="92" t="s">
        <v>1509</v>
      </c>
      <c r="D43" s="92" t="s">
        <v>589</v>
      </c>
      <c r="E43" s="92" t="s">
        <v>590</v>
      </c>
      <c r="F43" s="92" t="s">
        <v>37</v>
      </c>
      <c r="G43" s="92">
        <f>SUM(COUNTIFS(H43:Y43,{"Föreläggande";"Föreläggande vid vite";"Anmärkning";"Avstående från ingripande"},$H$9:$Y$9,"&lt;&gt;*KF*"))</f>
        <v>1</v>
      </c>
      <c r="H43" s="103" t="s">
        <v>53</v>
      </c>
      <c r="I43" s="103" t="s">
        <v>53</v>
      </c>
      <c r="J43" s="103" t="s">
        <v>53</v>
      </c>
      <c r="K43" s="103" t="s">
        <v>53</v>
      </c>
      <c r="L43" s="103" t="s">
        <v>53</v>
      </c>
      <c r="M43" s="103" t="s">
        <v>53</v>
      </c>
      <c r="N43" s="103" t="s">
        <v>53</v>
      </c>
      <c r="O43" s="103" t="s">
        <v>53</v>
      </c>
      <c r="P43" s="103" t="s">
        <v>53</v>
      </c>
      <c r="Q43" s="103" t="s">
        <v>53</v>
      </c>
      <c r="R43" s="103" t="s">
        <v>54</v>
      </c>
      <c r="S43" s="103" t="s">
        <v>53</v>
      </c>
      <c r="T43" s="103" t="s">
        <v>54</v>
      </c>
      <c r="U43" s="103" t="s">
        <v>54</v>
      </c>
      <c r="V43" s="103" t="s">
        <v>54</v>
      </c>
      <c r="W43" s="103" t="s">
        <v>53</v>
      </c>
      <c r="X43" s="103" t="s">
        <v>53</v>
      </c>
      <c r="Y43" s="103" t="s">
        <v>53</v>
      </c>
    </row>
    <row r="44" spans="1:25" ht="15" x14ac:dyDescent="0.25">
      <c r="A44" s="92" t="s">
        <v>41</v>
      </c>
      <c r="B44" s="92" t="s">
        <v>32</v>
      </c>
      <c r="C44" s="92" t="s">
        <v>1510</v>
      </c>
      <c r="D44" s="92" t="s">
        <v>591</v>
      </c>
      <c r="E44" s="92" t="s">
        <v>592</v>
      </c>
      <c r="F44" s="92" t="s">
        <v>37</v>
      </c>
      <c r="G44" s="92">
        <f>SUM(COUNTIFS(H44:Y44,{"Föreläggande";"Föreläggande vid vite";"Anmärkning";"Avstående från ingripande"},$H$9:$Y$9,"&lt;&gt;*KF*"))</f>
        <v>3</v>
      </c>
      <c r="H44" s="103" t="s">
        <v>54</v>
      </c>
      <c r="I44" s="103" t="s">
        <v>53</v>
      </c>
      <c r="J44" s="103" t="s">
        <v>54</v>
      </c>
      <c r="K44" s="103" t="s">
        <v>53</v>
      </c>
      <c r="L44" s="103" t="s">
        <v>54</v>
      </c>
      <c r="M44" s="103" t="s">
        <v>53</v>
      </c>
      <c r="N44" s="103" t="s">
        <v>53</v>
      </c>
      <c r="O44" s="103" t="s">
        <v>53</v>
      </c>
      <c r="P44" s="103" t="s">
        <v>53</v>
      </c>
      <c r="Q44" s="103" t="s">
        <v>53</v>
      </c>
      <c r="R44" s="103" t="s">
        <v>54</v>
      </c>
      <c r="S44" s="103" t="s">
        <v>53</v>
      </c>
      <c r="T44" s="103" t="s">
        <v>54</v>
      </c>
      <c r="U44" s="103" t="s">
        <v>54</v>
      </c>
      <c r="V44" s="103" t="s">
        <v>54</v>
      </c>
      <c r="W44" s="103" t="s">
        <v>54</v>
      </c>
      <c r="X44" s="104" t="s">
        <v>53</v>
      </c>
      <c r="Y44" s="103" t="s">
        <v>53</v>
      </c>
    </row>
    <row r="45" spans="1:25" ht="15" x14ac:dyDescent="0.25">
      <c r="A45" s="92" t="s">
        <v>50</v>
      </c>
      <c r="B45" s="92" t="s">
        <v>1017</v>
      </c>
      <c r="C45" s="92" t="s">
        <v>1511</v>
      </c>
      <c r="D45" s="92" t="s">
        <v>765</v>
      </c>
      <c r="E45" s="92" t="s">
        <v>766</v>
      </c>
      <c r="F45" s="92" t="s">
        <v>58</v>
      </c>
      <c r="G45" s="92">
        <f>SUM(COUNTIFS(H45:Y45,{"Föreläggande";"Föreläggande vid vite";"Anmärkning";"Avstående från ingripande"},$H$9:$Y$9,"&lt;&gt;*KF*"))</f>
        <v>0</v>
      </c>
      <c r="H45" s="103" t="s">
        <v>53</v>
      </c>
      <c r="I45" s="103" t="s">
        <v>53</v>
      </c>
      <c r="J45" s="103" t="s">
        <v>53</v>
      </c>
      <c r="K45" s="103" t="s">
        <v>53</v>
      </c>
      <c r="L45" s="103" t="s">
        <v>53</v>
      </c>
      <c r="M45" s="103" t="s">
        <v>53</v>
      </c>
      <c r="N45" s="103" t="s">
        <v>53</v>
      </c>
      <c r="O45" s="103" t="s">
        <v>53</v>
      </c>
      <c r="P45" s="103" t="s">
        <v>53</v>
      </c>
      <c r="Q45" s="103" t="s">
        <v>53</v>
      </c>
      <c r="R45" s="103" t="s">
        <v>53</v>
      </c>
      <c r="S45" s="103" t="s">
        <v>53</v>
      </c>
      <c r="T45" s="103" t="s">
        <v>53</v>
      </c>
      <c r="U45" s="103" t="s">
        <v>53</v>
      </c>
      <c r="V45" s="103" t="s">
        <v>53</v>
      </c>
      <c r="W45" s="103" t="s">
        <v>53</v>
      </c>
      <c r="X45" s="103" t="s">
        <v>53</v>
      </c>
      <c r="Y45" s="103" t="s">
        <v>53</v>
      </c>
    </row>
    <row r="46" spans="1:25" ht="15" x14ac:dyDescent="0.25">
      <c r="A46" s="92" t="s">
        <v>43</v>
      </c>
      <c r="B46" s="92" t="s">
        <v>388</v>
      </c>
      <c r="C46" s="92" t="s">
        <v>1512</v>
      </c>
      <c r="D46" s="92" t="s">
        <v>767</v>
      </c>
      <c r="E46" s="92" t="s">
        <v>768</v>
      </c>
      <c r="F46" s="92" t="s">
        <v>58</v>
      </c>
      <c r="G46" s="92">
        <f>SUM(COUNTIFS(H46:Y46,{"Föreläggande";"Föreläggande vid vite";"Anmärkning";"Avstående från ingripande"},$H$9:$Y$9,"&lt;&gt;*KF*"))</f>
        <v>0</v>
      </c>
      <c r="H46" s="103" t="s">
        <v>53</v>
      </c>
      <c r="I46" s="103" t="s">
        <v>53</v>
      </c>
      <c r="J46" s="103" t="s">
        <v>53</v>
      </c>
      <c r="K46" s="103" t="s">
        <v>53</v>
      </c>
      <c r="L46" s="103" t="s">
        <v>53</v>
      </c>
      <c r="M46" s="103" t="s">
        <v>53</v>
      </c>
      <c r="N46" s="103" t="s">
        <v>53</v>
      </c>
      <c r="O46" s="103"/>
      <c r="P46" s="103"/>
      <c r="Q46" s="103"/>
      <c r="R46" s="103" t="s">
        <v>53</v>
      </c>
      <c r="S46" s="103" t="s">
        <v>53</v>
      </c>
      <c r="T46" s="103" t="s">
        <v>53</v>
      </c>
      <c r="U46" s="103" t="s">
        <v>53</v>
      </c>
      <c r="V46" s="103" t="s">
        <v>53</v>
      </c>
      <c r="W46" s="103" t="s">
        <v>53</v>
      </c>
      <c r="X46" s="104"/>
      <c r="Y46" s="103" t="s">
        <v>53</v>
      </c>
    </row>
    <row r="47" spans="1:25" ht="15" x14ac:dyDescent="0.25">
      <c r="A47" s="92" t="s">
        <v>45</v>
      </c>
      <c r="B47" s="92" t="s">
        <v>410</v>
      </c>
      <c r="C47" s="92" t="s">
        <v>1513</v>
      </c>
      <c r="D47" s="92" t="s">
        <v>769</v>
      </c>
      <c r="E47" s="92" t="s">
        <v>770</v>
      </c>
      <c r="F47" s="92" t="s">
        <v>58</v>
      </c>
      <c r="G47" s="92">
        <f>SUM(COUNTIFS(H47:Y47,{"Föreläggande";"Föreläggande vid vite";"Anmärkning";"Avstående från ingripande"},$H$9:$Y$9,"&lt;&gt;*KF*"))</f>
        <v>2</v>
      </c>
      <c r="H47" s="103" t="s">
        <v>53</v>
      </c>
      <c r="I47" s="103" t="s">
        <v>53</v>
      </c>
      <c r="J47" s="103" t="s">
        <v>53</v>
      </c>
      <c r="K47" s="103" t="s">
        <v>53</v>
      </c>
      <c r="L47" s="103" t="s">
        <v>53</v>
      </c>
      <c r="M47" s="103" t="s">
        <v>53</v>
      </c>
      <c r="N47" s="103" t="s">
        <v>53</v>
      </c>
      <c r="O47" s="103"/>
      <c r="P47" s="103"/>
      <c r="Q47" s="103"/>
      <c r="R47" s="103" t="s">
        <v>54</v>
      </c>
      <c r="S47" s="103" t="s">
        <v>54</v>
      </c>
      <c r="T47" s="103" t="s">
        <v>54</v>
      </c>
      <c r="U47" s="103" t="s">
        <v>54</v>
      </c>
      <c r="V47" s="103" t="s">
        <v>54</v>
      </c>
      <c r="W47" s="103" t="s">
        <v>54</v>
      </c>
      <c r="X47" s="103"/>
      <c r="Y47" s="103" t="s">
        <v>53</v>
      </c>
    </row>
    <row r="48" spans="1:25" ht="15" x14ac:dyDescent="0.25">
      <c r="A48" s="92" t="s">
        <v>43</v>
      </c>
      <c r="B48" s="92" t="s">
        <v>387</v>
      </c>
      <c r="C48" s="92" t="s">
        <v>1514</v>
      </c>
      <c r="D48" s="92" t="s">
        <v>771</v>
      </c>
      <c r="E48" s="92" t="s">
        <v>772</v>
      </c>
      <c r="F48" s="92" t="s">
        <v>58</v>
      </c>
      <c r="G48" s="92">
        <f>SUM(COUNTIFS(H48:Y48,{"Föreläggande";"Föreläggande vid vite";"Anmärkning";"Avstående från ingripande"},$H$9:$Y$9,"&lt;&gt;*KF*"))</f>
        <v>0</v>
      </c>
      <c r="H48" s="103" t="s">
        <v>53</v>
      </c>
      <c r="I48" s="103" t="s">
        <v>53</v>
      </c>
      <c r="J48" s="103" t="s">
        <v>53</v>
      </c>
      <c r="K48" s="103" t="s">
        <v>53</v>
      </c>
      <c r="L48" s="103" t="s">
        <v>53</v>
      </c>
      <c r="M48" s="103" t="s">
        <v>53</v>
      </c>
      <c r="N48" s="103" t="s">
        <v>53</v>
      </c>
      <c r="O48" s="103"/>
      <c r="P48" s="103"/>
      <c r="Q48" s="103"/>
      <c r="R48" s="103" t="s">
        <v>53</v>
      </c>
      <c r="S48" s="103" t="s">
        <v>53</v>
      </c>
      <c r="T48" s="103" t="s">
        <v>53</v>
      </c>
      <c r="U48" s="103" t="s">
        <v>53</v>
      </c>
      <c r="V48" s="103" t="s">
        <v>53</v>
      </c>
      <c r="W48" s="103" t="s">
        <v>53</v>
      </c>
      <c r="X48" s="104"/>
      <c r="Y48" s="103" t="s">
        <v>53</v>
      </c>
    </row>
    <row r="49" spans="1:25" ht="15" x14ac:dyDescent="0.25">
      <c r="A49" s="92" t="s">
        <v>48</v>
      </c>
      <c r="B49" s="92" t="s">
        <v>390</v>
      </c>
      <c r="C49" s="92" t="s">
        <v>1515</v>
      </c>
      <c r="D49" s="92" t="s">
        <v>773</v>
      </c>
      <c r="E49" s="92" t="s">
        <v>774</v>
      </c>
      <c r="F49" s="92" t="s">
        <v>58</v>
      </c>
      <c r="G49" s="92">
        <f>SUM(COUNTIFS(H49:Y49,{"Föreläggande";"Föreläggande vid vite";"Anmärkning";"Avstående från ingripande"},$H$9:$Y$9,"&lt;&gt;*KF*"))</f>
        <v>1</v>
      </c>
      <c r="H49" s="103" t="s">
        <v>53</v>
      </c>
      <c r="I49" s="103" t="s">
        <v>53</v>
      </c>
      <c r="J49" s="103" t="s">
        <v>53</v>
      </c>
      <c r="K49" s="103" t="s">
        <v>53</v>
      </c>
      <c r="L49" s="103" t="s">
        <v>53</v>
      </c>
      <c r="M49" s="103" t="s">
        <v>53</v>
      </c>
      <c r="N49" s="103" t="s">
        <v>53</v>
      </c>
      <c r="O49" s="103" t="s">
        <v>53</v>
      </c>
      <c r="P49" s="103" t="s">
        <v>53</v>
      </c>
      <c r="Q49" s="103" t="s">
        <v>53</v>
      </c>
      <c r="R49" s="103" t="s">
        <v>54</v>
      </c>
      <c r="S49" s="103" t="s">
        <v>54</v>
      </c>
      <c r="T49" s="103" t="s">
        <v>54</v>
      </c>
      <c r="U49" s="103" t="s">
        <v>54</v>
      </c>
      <c r="V49" s="103" t="s">
        <v>54</v>
      </c>
      <c r="W49" s="103" t="s">
        <v>53</v>
      </c>
      <c r="X49" s="103" t="s">
        <v>53</v>
      </c>
      <c r="Y49" s="103" t="s">
        <v>53</v>
      </c>
    </row>
    <row r="50" spans="1:25" ht="15" x14ac:dyDescent="0.25">
      <c r="A50" s="92" t="s">
        <v>41</v>
      </c>
      <c r="B50" s="92" t="s">
        <v>376</v>
      </c>
      <c r="C50" s="92" t="s">
        <v>1516</v>
      </c>
      <c r="D50" s="92" t="s">
        <v>775</v>
      </c>
      <c r="E50" s="92" t="s">
        <v>776</v>
      </c>
      <c r="F50" s="92" t="s">
        <v>58</v>
      </c>
      <c r="G50" s="92">
        <f>SUM(COUNTIFS(H50:Y50,{"Föreläggande";"Föreläggande vid vite";"Anmärkning";"Avstående från ingripande"},$H$9:$Y$9,"&lt;&gt;*KF*"))</f>
        <v>2</v>
      </c>
      <c r="H50" s="103" t="s">
        <v>54</v>
      </c>
      <c r="I50" s="103" t="s">
        <v>53</v>
      </c>
      <c r="J50" s="103" t="s">
        <v>53</v>
      </c>
      <c r="K50" s="103" t="s">
        <v>53</v>
      </c>
      <c r="L50" s="103" t="s">
        <v>53</v>
      </c>
      <c r="M50" s="103" t="s">
        <v>53</v>
      </c>
      <c r="N50" s="103" t="s">
        <v>53</v>
      </c>
      <c r="O50" s="103" t="s">
        <v>54</v>
      </c>
      <c r="P50" s="103" t="s">
        <v>53</v>
      </c>
      <c r="Q50" s="103" t="s">
        <v>53</v>
      </c>
      <c r="R50" s="103" t="s">
        <v>54</v>
      </c>
      <c r="S50" s="103" t="s">
        <v>53</v>
      </c>
      <c r="T50" s="103" t="s">
        <v>54</v>
      </c>
      <c r="U50" s="103" t="s">
        <v>54</v>
      </c>
      <c r="V50" s="103" t="s">
        <v>54</v>
      </c>
      <c r="W50" s="103" t="s">
        <v>53</v>
      </c>
      <c r="X50" s="104" t="s">
        <v>53</v>
      </c>
      <c r="Y50" s="103" t="s">
        <v>53</v>
      </c>
    </row>
    <row r="51" spans="1:25" ht="15" x14ac:dyDescent="0.25">
      <c r="A51" s="92" t="s">
        <v>41</v>
      </c>
      <c r="B51" s="92" t="s">
        <v>376</v>
      </c>
      <c r="C51" s="92" t="s">
        <v>1517</v>
      </c>
      <c r="D51" s="92" t="s">
        <v>777</v>
      </c>
      <c r="E51" s="92" t="s">
        <v>778</v>
      </c>
      <c r="F51" s="92" t="s">
        <v>58</v>
      </c>
      <c r="G51" s="92">
        <f>SUM(COUNTIFS(H51:Y51,{"Föreläggande";"Föreläggande vid vite";"Anmärkning";"Avstående från ingripande"},$H$9:$Y$9,"&lt;&gt;*KF*"))</f>
        <v>0</v>
      </c>
      <c r="H51" s="103" t="s">
        <v>53</v>
      </c>
      <c r="I51" s="103" t="s">
        <v>53</v>
      </c>
      <c r="J51" s="103" t="s">
        <v>53</v>
      </c>
      <c r="K51" s="103" t="s">
        <v>53</v>
      </c>
      <c r="L51" s="103" t="s">
        <v>53</v>
      </c>
      <c r="M51" s="103" t="s">
        <v>53</v>
      </c>
      <c r="N51" s="103" t="s">
        <v>53</v>
      </c>
      <c r="O51" s="103" t="s">
        <v>53</v>
      </c>
      <c r="P51" s="103" t="s">
        <v>53</v>
      </c>
      <c r="Q51" s="103" t="s">
        <v>53</v>
      </c>
      <c r="R51" s="103" t="s">
        <v>53</v>
      </c>
      <c r="S51" s="103" t="s">
        <v>53</v>
      </c>
      <c r="T51" s="103" t="s">
        <v>53</v>
      </c>
      <c r="U51" s="103" t="s">
        <v>53</v>
      </c>
      <c r="V51" s="103" t="s">
        <v>53</v>
      </c>
      <c r="W51" s="103" t="s">
        <v>53</v>
      </c>
      <c r="X51" s="103" t="s">
        <v>53</v>
      </c>
      <c r="Y51" s="103" t="s">
        <v>53</v>
      </c>
    </row>
    <row r="52" spans="1:25" ht="15" x14ac:dyDescent="0.25">
      <c r="A52" s="92" t="s">
        <v>41</v>
      </c>
      <c r="B52" s="92" t="s">
        <v>408</v>
      </c>
      <c r="C52" s="92" t="s">
        <v>1518</v>
      </c>
      <c r="D52" s="92" t="s">
        <v>779</v>
      </c>
      <c r="E52" s="92" t="s">
        <v>780</v>
      </c>
      <c r="F52" s="92" t="s">
        <v>58</v>
      </c>
      <c r="G52" s="92">
        <f>SUM(COUNTIFS(H52:Y52,{"Föreläggande";"Föreläggande vid vite";"Anmärkning";"Avstående från ingripande"},$H$9:$Y$9,"&lt;&gt;*KF*"))</f>
        <v>0</v>
      </c>
      <c r="H52" s="103" t="s">
        <v>53</v>
      </c>
      <c r="I52" s="103" t="s">
        <v>53</v>
      </c>
      <c r="J52" s="103" t="s">
        <v>53</v>
      </c>
      <c r="K52" s="103" t="s">
        <v>53</v>
      </c>
      <c r="L52" s="103" t="s">
        <v>53</v>
      </c>
      <c r="M52" s="103" t="s">
        <v>53</v>
      </c>
      <c r="N52" s="103" t="s">
        <v>53</v>
      </c>
      <c r="O52" s="103"/>
      <c r="P52" s="103"/>
      <c r="Q52" s="103"/>
      <c r="R52" s="103" t="s">
        <v>53</v>
      </c>
      <c r="S52" s="103" t="s">
        <v>53</v>
      </c>
      <c r="T52" s="103" t="s">
        <v>53</v>
      </c>
      <c r="U52" s="103" t="s">
        <v>53</v>
      </c>
      <c r="V52" s="103" t="s">
        <v>53</v>
      </c>
      <c r="W52" s="103" t="s">
        <v>53</v>
      </c>
      <c r="X52" s="104"/>
      <c r="Y52" s="103" t="s">
        <v>53</v>
      </c>
    </row>
    <row r="53" spans="1:25" ht="15" x14ac:dyDescent="0.25">
      <c r="A53" s="92" t="s">
        <v>62</v>
      </c>
      <c r="B53" s="92" t="s">
        <v>407</v>
      </c>
      <c r="C53" s="92" t="s">
        <v>1519</v>
      </c>
      <c r="D53" s="92" t="s">
        <v>783</v>
      </c>
      <c r="E53" s="92" t="s">
        <v>784</v>
      </c>
      <c r="F53" s="92" t="s">
        <v>58</v>
      </c>
      <c r="G53" s="92">
        <f>SUM(COUNTIFS(H53:Y53,{"Föreläggande";"Föreläggande vid vite";"Anmärkning";"Avstående från ingripande"},$H$9:$Y$9,"&lt;&gt;*KF*"))</f>
        <v>0</v>
      </c>
      <c r="H53" s="103" t="s">
        <v>53</v>
      </c>
      <c r="I53" s="103" t="s">
        <v>53</v>
      </c>
      <c r="J53" s="103" t="s">
        <v>53</v>
      </c>
      <c r="K53" s="103" t="s">
        <v>53</v>
      </c>
      <c r="L53" s="103" t="s">
        <v>53</v>
      </c>
      <c r="M53" s="103" t="s">
        <v>53</v>
      </c>
      <c r="N53" s="103" t="s">
        <v>53</v>
      </c>
      <c r="O53" s="103" t="s">
        <v>53</v>
      </c>
      <c r="P53" s="103" t="s">
        <v>53</v>
      </c>
      <c r="Q53" s="103" t="s">
        <v>53</v>
      </c>
      <c r="R53" s="103" t="s">
        <v>53</v>
      </c>
      <c r="S53" s="103" t="s">
        <v>53</v>
      </c>
      <c r="T53" s="103" t="s">
        <v>53</v>
      </c>
      <c r="U53" s="103" t="s">
        <v>53</v>
      </c>
      <c r="V53" s="103" t="s">
        <v>53</v>
      </c>
      <c r="W53" s="103" t="s">
        <v>53</v>
      </c>
      <c r="X53" s="103" t="s">
        <v>53</v>
      </c>
      <c r="Y53" s="103" t="s">
        <v>53</v>
      </c>
    </row>
    <row r="54" spans="1:25" ht="15" x14ac:dyDescent="0.25">
      <c r="A54" s="92" t="s">
        <v>62</v>
      </c>
      <c r="B54" s="92" t="s">
        <v>407</v>
      </c>
      <c r="C54" s="92" t="s">
        <v>1520</v>
      </c>
      <c r="D54" s="92" t="s">
        <v>785</v>
      </c>
      <c r="E54" s="92" t="s">
        <v>786</v>
      </c>
      <c r="F54" s="92" t="s">
        <v>58</v>
      </c>
      <c r="G54" s="92">
        <f>SUM(COUNTIFS(H54:Y54,{"Föreläggande";"Föreläggande vid vite";"Anmärkning";"Avstående från ingripande"},$H$9:$Y$9,"&lt;&gt;*KF*"))</f>
        <v>0</v>
      </c>
      <c r="H54" s="103" t="s">
        <v>53</v>
      </c>
      <c r="I54" s="103" t="s">
        <v>53</v>
      </c>
      <c r="J54" s="103" t="s">
        <v>53</v>
      </c>
      <c r="K54" s="103" t="s">
        <v>53</v>
      </c>
      <c r="L54" s="103" t="s">
        <v>53</v>
      </c>
      <c r="M54" s="103" t="s">
        <v>53</v>
      </c>
      <c r="N54" s="103" t="s">
        <v>53</v>
      </c>
      <c r="O54" s="103" t="s">
        <v>53</v>
      </c>
      <c r="P54" s="103" t="s">
        <v>53</v>
      </c>
      <c r="Q54" s="103" t="s">
        <v>53</v>
      </c>
      <c r="R54" s="103" t="s">
        <v>53</v>
      </c>
      <c r="S54" s="103" t="s">
        <v>53</v>
      </c>
      <c r="T54" s="103" t="s">
        <v>53</v>
      </c>
      <c r="U54" s="103" t="s">
        <v>53</v>
      </c>
      <c r="V54" s="103" t="s">
        <v>53</v>
      </c>
      <c r="W54" s="103" t="s">
        <v>53</v>
      </c>
      <c r="X54" s="104" t="s">
        <v>53</v>
      </c>
      <c r="Y54" s="103" t="s">
        <v>53</v>
      </c>
    </row>
    <row r="55" spans="1:25" ht="15" x14ac:dyDescent="0.25">
      <c r="A55" s="92" t="s">
        <v>60</v>
      </c>
      <c r="B55" s="92" t="s">
        <v>380</v>
      </c>
      <c r="C55" s="92" t="s">
        <v>1521</v>
      </c>
      <c r="D55" s="92" t="s">
        <v>787</v>
      </c>
      <c r="E55" s="92" t="s">
        <v>788</v>
      </c>
      <c r="F55" s="92" t="s">
        <v>58</v>
      </c>
      <c r="G55" s="92">
        <f>SUM(COUNTIFS(H55:Y55,{"Föreläggande";"Föreläggande vid vite";"Anmärkning";"Avstående från ingripande"},$H$9:$Y$9,"&lt;&gt;*KF*"))</f>
        <v>0</v>
      </c>
      <c r="H55" s="103" t="s">
        <v>53</v>
      </c>
      <c r="I55" s="103" t="s">
        <v>53</v>
      </c>
      <c r="J55" s="103" t="s">
        <v>53</v>
      </c>
      <c r="K55" s="103" t="s">
        <v>53</v>
      </c>
      <c r="L55" s="103" t="s">
        <v>53</v>
      </c>
      <c r="M55" s="103" t="s">
        <v>53</v>
      </c>
      <c r="N55" s="103" t="s">
        <v>53</v>
      </c>
      <c r="O55" s="103"/>
      <c r="P55" s="103"/>
      <c r="Q55" s="103"/>
      <c r="R55" s="103" t="s">
        <v>53</v>
      </c>
      <c r="S55" s="103" t="s">
        <v>53</v>
      </c>
      <c r="T55" s="103" t="s">
        <v>53</v>
      </c>
      <c r="U55" s="103" t="s">
        <v>53</v>
      </c>
      <c r="V55" s="103" t="s">
        <v>53</v>
      </c>
      <c r="W55" s="103" t="s">
        <v>53</v>
      </c>
      <c r="X55" s="103"/>
      <c r="Y55" s="103" t="s">
        <v>53</v>
      </c>
    </row>
    <row r="56" spans="1:25" ht="15" x14ac:dyDescent="0.25">
      <c r="A56" s="92" t="s">
        <v>59</v>
      </c>
      <c r="B56" s="92" t="s">
        <v>403</v>
      </c>
      <c r="C56" s="92" t="s">
        <v>1522</v>
      </c>
      <c r="D56" s="92" t="s">
        <v>789</v>
      </c>
      <c r="E56" s="92" t="s">
        <v>790</v>
      </c>
      <c r="F56" s="92" t="s">
        <v>58</v>
      </c>
      <c r="G56" s="92">
        <f>SUM(COUNTIFS(H56:Y56,{"Föreläggande";"Föreläggande vid vite";"Anmärkning";"Avstående från ingripande"},$H$9:$Y$9,"&lt;&gt;*KF*"))</f>
        <v>0</v>
      </c>
      <c r="H56" s="103" t="s">
        <v>53</v>
      </c>
      <c r="I56" s="103" t="s">
        <v>53</v>
      </c>
      <c r="J56" s="103" t="s">
        <v>53</v>
      </c>
      <c r="K56" s="103" t="s">
        <v>53</v>
      </c>
      <c r="L56" s="103" t="s">
        <v>53</v>
      </c>
      <c r="M56" s="103" t="s">
        <v>53</v>
      </c>
      <c r="N56" s="103" t="s">
        <v>53</v>
      </c>
      <c r="O56" s="103"/>
      <c r="P56" s="103"/>
      <c r="Q56" s="103"/>
      <c r="R56" s="103" t="s">
        <v>53</v>
      </c>
      <c r="S56" s="103" t="s">
        <v>53</v>
      </c>
      <c r="T56" s="103" t="s">
        <v>53</v>
      </c>
      <c r="U56" s="103" t="s">
        <v>53</v>
      </c>
      <c r="V56" s="103" t="s">
        <v>53</v>
      </c>
      <c r="W56" s="103" t="s">
        <v>53</v>
      </c>
      <c r="X56" s="104"/>
      <c r="Y56" s="103" t="s">
        <v>53</v>
      </c>
    </row>
    <row r="57" spans="1:25" ht="15" x14ac:dyDescent="0.25">
      <c r="A57" s="92" t="s">
        <v>48</v>
      </c>
      <c r="B57" s="92" t="s">
        <v>395</v>
      </c>
      <c r="C57" s="92" t="s">
        <v>1523</v>
      </c>
      <c r="D57" s="92" t="s">
        <v>791</v>
      </c>
      <c r="E57" s="92" t="s">
        <v>792</v>
      </c>
      <c r="F57" s="92" t="s">
        <v>58</v>
      </c>
      <c r="G57" s="92">
        <f>SUM(COUNTIFS(H57:Y57,{"Föreläggande";"Föreläggande vid vite";"Anmärkning";"Avstående från ingripande"},$H$9:$Y$9,"&lt;&gt;*KF*"))</f>
        <v>0</v>
      </c>
      <c r="H57" s="103" t="s">
        <v>53</v>
      </c>
      <c r="I57" s="103" t="s">
        <v>53</v>
      </c>
      <c r="J57" s="103" t="s">
        <v>53</v>
      </c>
      <c r="K57" s="103" t="s">
        <v>53</v>
      </c>
      <c r="L57" s="103" t="s">
        <v>53</v>
      </c>
      <c r="M57" s="103" t="s">
        <v>53</v>
      </c>
      <c r="N57" s="103" t="s">
        <v>53</v>
      </c>
      <c r="O57" s="103" t="s">
        <v>53</v>
      </c>
      <c r="P57" s="103" t="s">
        <v>53</v>
      </c>
      <c r="Q57" s="103" t="s">
        <v>53</v>
      </c>
      <c r="R57" s="103" t="s">
        <v>53</v>
      </c>
      <c r="S57" s="103" t="s">
        <v>53</v>
      </c>
      <c r="T57" s="103" t="s">
        <v>53</v>
      </c>
      <c r="U57" s="103" t="s">
        <v>53</v>
      </c>
      <c r="V57" s="103" t="s">
        <v>53</v>
      </c>
      <c r="W57" s="103" t="s">
        <v>53</v>
      </c>
      <c r="X57" s="103" t="s">
        <v>53</v>
      </c>
      <c r="Y57" s="103" t="s">
        <v>53</v>
      </c>
    </row>
    <row r="58" spans="1:25" ht="15" x14ac:dyDescent="0.25">
      <c r="A58" s="92" t="s">
        <v>48</v>
      </c>
      <c r="B58" s="92" t="s">
        <v>1524</v>
      </c>
      <c r="C58" s="92" t="s">
        <v>1525</v>
      </c>
      <c r="D58" s="92" t="s">
        <v>979</v>
      </c>
      <c r="E58" s="92" t="s">
        <v>980</v>
      </c>
      <c r="F58" s="92" t="s">
        <v>58</v>
      </c>
      <c r="G58" s="92">
        <f>SUM(COUNTIFS(H58:Y58,{"Föreläggande";"Föreläggande vid vite";"Anmärkning";"Avstående från ingripande"},$H$9:$Y$9,"&lt;&gt;*KF*"))</f>
        <v>1</v>
      </c>
      <c r="H58" s="103" t="s">
        <v>53</v>
      </c>
      <c r="I58" s="103" t="s">
        <v>53</v>
      </c>
      <c r="J58" s="103" t="s">
        <v>53</v>
      </c>
      <c r="K58" s="103" t="s">
        <v>53</v>
      </c>
      <c r="L58" s="103" t="s">
        <v>53</v>
      </c>
      <c r="M58" s="103" t="s">
        <v>53</v>
      </c>
      <c r="N58" s="103" t="s">
        <v>53</v>
      </c>
      <c r="O58" s="103" t="s">
        <v>53</v>
      </c>
      <c r="P58" s="103" t="s">
        <v>53</v>
      </c>
      <c r="Q58" s="103" t="s">
        <v>53</v>
      </c>
      <c r="R58" s="103" t="s">
        <v>56</v>
      </c>
      <c r="S58" s="103" t="s">
        <v>53</v>
      </c>
      <c r="T58" s="103" t="s">
        <v>56</v>
      </c>
      <c r="U58" s="103" t="s">
        <v>53</v>
      </c>
      <c r="V58" s="103" t="s">
        <v>53</v>
      </c>
      <c r="W58" s="103" t="s">
        <v>53</v>
      </c>
      <c r="X58" s="104" t="s">
        <v>53</v>
      </c>
      <c r="Y58" s="103" t="s">
        <v>53</v>
      </c>
    </row>
    <row r="59" spans="1:25" ht="15" x14ac:dyDescent="0.25">
      <c r="A59" s="92" t="s">
        <v>40</v>
      </c>
      <c r="B59" s="92" t="s">
        <v>383</v>
      </c>
      <c r="C59" s="92" t="s">
        <v>1526</v>
      </c>
      <c r="D59" s="92" t="s">
        <v>793</v>
      </c>
      <c r="E59" s="92" t="s">
        <v>794</v>
      </c>
      <c r="F59" s="92" t="s">
        <v>58</v>
      </c>
      <c r="G59" s="92">
        <f>SUM(COUNTIFS(H59:Y59,{"Föreläggande";"Föreläggande vid vite";"Anmärkning";"Avstående från ingripande"},$H$9:$Y$9,"&lt;&gt;*KF*"))</f>
        <v>1</v>
      </c>
      <c r="H59" s="103" t="s">
        <v>53</v>
      </c>
      <c r="I59" s="103" t="s">
        <v>53</v>
      </c>
      <c r="J59" s="103" t="s">
        <v>53</v>
      </c>
      <c r="K59" s="103" t="s">
        <v>53</v>
      </c>
      <c r="L59" s="103" t="s">
        <v>53</v>
      </c>
      <c r="M59" s="103" t="s">
        <v>53</v>
      </c>
      <c r="N59" s="103" t="s">
        <v>53</v>
      </c>
      <c r="O59" s="103" t="s">
        <v>53</v>
      </c>
      <c r="P59" s="103" t="s">
        <v>53</v>
      </c>
      <c r="Q59" s="103" t="s">
        <v>53</v>
      </c>
      <c r="R59" s="103" t="s">
        <v>54</v>
      </c>
      <c r="S59" s="103" t="s">
        <v>53</v>
      </c>
      <c r="T59" s="103" t="s">
        <v>54</v>
      </c>
      <c r="U59" s="103" t="s">
        <v>54</v>
      </c>
      <c r="V59" s="103" t="s">
        <v>54</v>
      </c>
      <c r="W59" s="103" t="s">
        <v>53</v>
      </c>
      <c r="X59" s="103" t="s">
        <v>53</v>
      </c>
      <c r="Y59" s="103" t="s">
        <v>53</v>
      </c>
    </row>
    <row r="60" spans="1:25" ht="15" x14ac:dyDescent="0.25">
      <c r="A60" s="92" t="s">
        <v>60</v>
      </c>
      <c r="B60" s="92" t="s">
        <v>380</v>
      </c>
      <c r="C60" s="92" t="s">
        <v>1527</v>
      </c>
      <c r="D60" s="92" t="s">
        <v>795</v>
      </c>
      <c r="E60" s="92" t="s">
        <v>796</v>
      </c>
      <c r="F60" s="92" t="s">
        <v>58</v>
      </c>
      <c r="G60" s="92">
        <f>SUM(COUNTIFS(H60:Y60,{"Föreläggande";"Föreläggande vid vite";"Anmärkning";"Avstående från ingripande"},$H$9:$Y$9,"&lt;&gt;*KF*"))</f>
        <v>0</v>
      </c>
      <c r="H60" s="103" t="s">
        <v>53</v>
      </c>
      <c r="I60" s="103" t="s">
        <v>53</v>
      </c>
      <c r="J60" s="103" t="s">
        <v>53</v>
      </c>
      <c r="K60" s="103" t="s">
        <v>53</v>
      </c>
      <c r="L60" s="103" t="s">
        <v>53</v>
      </c>
      <c r="M60" s="103" t="s">
        <v>53</v>
      </c>
      <c r="N60" s="103" t="s">
        <v>53</v>
      </c>
      <c r="O60" s="103" t="s">
        <v>53</v>
      </c>
      <c r="P60" s="103" t="s">
        <v>53</v>
      </c>
      <c r="Q60" s="103" t="s">
        <v>53</v>
      </c>
      <c r="R60" s="103" t="s">
        <v>53</v>
      </c>
      <c r="S60" s="103" t="s">
        <v>53</v>
      </c>
      <c r="T60" s="103" t="s">
        <v>53</v>
      </c>
      <c r="U60" s="103" t="s">
        <v>53</v>
      </c>
      <c r="V60" s="103" t="s">
        <v>53</v>
      </c>
      <c r="W60" s="103" t="s">
        <v>53</v>
      </c>
      <c r="X60" s="104" t="s">
        <v>53</v>
      </c>
      <c r="Y60" s="103" t="s">
        <v>53</v>
      </c>
    </row>
    <row r="61" spans="1:25" ht="15" x14ac:dyDescent="0.25">
      <c r="A61" s="92" t="s">
        <v>41</v>
      </c>
      <c r="B61" s="92" t="s">
        <v>376</v>
      </c>
      <c r="C61" s="92" t="s">
        <v>1528</v>
      </c>
      <c r="D61" s="92" t="s">
        <v>797</v>
      </c>
      <c r="E61" s="92" t="s">
        <v>798</v>
      </c>
      <c r="F61" s="92" t="s">
        <v>58</v>
      </c>
      <c r="G61" s="92">
        <f>SUM(COUNTIFS(H61:Y61,{"Föreläggande";"Föreläggande vid vite";"Anmärkning";"Avstående från ingripande"},$H$9:$Y$9,"&lt;&gt;*KF*"))</f>
        <v>1</v>
      </c>
      <c r="H61" s="103" t="s">
        <v>53</v>
      </c>
      <c r="I61" s="103" t="s">
        <v>53</v>
      </c>
      <c r="J61" s="103" t="s">
        <v>53</v>
      </c>
      <c r="K61" s="103" t="s">
        <v>53</v>
      </c>
      <c r="L61" s="103" t="s">
        <v>53</v>
      </c>
      <c r="M61" s="103" t="s">
        <v>53</v>
      </c>
      <c r="N61" s="103" t="s">
        <v>53</v>
      </c>
      <c r="O61" s="103" t="s">
        <v>53</v>
      </c>
      <c r="P61" s="103" t="s">
        <v>53</v>
      </c>
      <c r="Q61" s="103" t="s">
        <v>53</v>
      </c>
      <c r="R61" s="103" t="s">
        <v>54</v>
      </c>
      <c r="S61" s="103" t="s">
        <v>53</v>
      </c>
      <c r="T61" s="103" t="s">
        <v>54</v>
      </c>
      <c r="U61" s="103" t="s">
        <v>54</v>
      </c>
      <c r="V61" s="103" t="s">
        <v>54</v>
      </c>
      <c r="W61" s="103" t="s">
        <v>53</v>
      </c>
      <c r="X61" s="103" t="s">
        <v>53</v>
      </c>
      <c r="Y61" s="103" t="s">
        <v>53</v>
      </c>
    </row>
    <row r="62" spans="1:25" ht="15" x14ac:dyDescent="0.25">
      <c r="A62" s="92" t="s">
        <v>41</v>
      </c>
      <c r="B62" s="92" t="s">
        <v>377</v>
      </c>
      <c r="C62" s="92" t="s">
        <v>1529</v>
      </c>
      <c r="D62" s="92" t="s">
        <v>799</v>
      </c>
      <c r="E62" s="92" t="s">
        <v>800</v>
      </c>
      <c r="F62" s="92" t="s">
        <v>58</v>
      </c>
      <c r="G62" s="92">
        <f>SUM(COUNTIFS(H62:Y62,{"Föreläggande";"Föreläggande vid vite";"Anmärkning";"Avstående från ingripande"},$H$9:$Y$9,"&lt;&gt;*KF*"))</f>
        <v>0</v>
      </c>
      <c r="H62" s="103" t="s">
        <v>53</v>
      </c>
      <c r="I62" s="103" t="s">
        <v>53</v>
      </c>
      <c r="J62" s="103" t="s">
        <v>53</v>
      </c>
      <c r="K62" s="103" t="s">
        <v>53</v>
      </c>
      <c r="L62" s="103" t="s">
        <v>53</v>
      </c>
      <c r="M62" s="103" t="s">
        <v>53</v>
      </c>
      <c r="N62" s="103" t="s">
        <v>53</v>
      </c>
      <c r="O62" s="103" t="s">
        <v>53</v>
      </c>
      <c r="P62" s="103" t="s">
        <v>53</v>
      </c>
      <c r="Q62" s="103" t="s">
        <v>53</v>
      </c>
      <c r="R62" s="103" t="s">
        <v>53</v>
      </c>
      <c r="S62" s="103" t="s">
        <v>53</v>
      </c>
      <c r="T62" s="103" t="s">
        <v>53</v>
      </c>
      <c r="U62" s="103" t="s">
        <v>53</v>
      </c>
      <c r="V62" s="103" t="s">
        <v>53</v>
      </c>
      <c r="W62" s="103" t="s">
        <v>53</v>
      </c>
      <c r="X62" s="104" t="s">
        <v>53</v>
      </c>
      <c r="Y62" s="103" t="s">
        <v>53</v>
      </c>
    </row>
    <row r="63" spans="1:25" ht="15" x14ac:dyDescent="0.25">
      <c r="A63" s="92" t="s">
        <v>41</v>
      </c>
      <c r="B63" s="92" t="s">
        <v>377</v>
      </c>
      <c r="C63" s="92" t="s">
        <v>1530</v>
      </c>
      <c r="D63" s="92" t="s">
        <v>801</v>
      </c>
      <c r="E63" s="92" t="s">
        <v>802</v>
      </c>
      <c r="F63" s="92" t="s">
        <v>58</v>
      </c>
      <c r="G63" s="92">
        <f>SUM(COUNTIFS(H63:Y63,{"Föreläggande";"Föreläggande vid vite";"Anmärkning";"Avstående från ingripande"},$H$9:$Y$9,"&lt;&gt;*KF*"))</f>
        <v>0</v>
      </c>
      <c r="H63" s="103" t="s">
        <v>53</v>
      </c>
      <c r="I63" s="103" t="s">
        <v>53</v>
      </c>
      <c r="J63" s="103" t="s">
        <v>53</v>
      </c>
      <c r="K63" s="103" t="s">
        <v>53</v>
      </c>
      <c r="L63" s="103" t="s">
        <v>53</v>
      </c>
      <c r="M63" s="103" t="s">
        <v>53</v>
      </c>
      <c r="N63" s="103" t="s">
        <v>53</v>
      </c>
      <c r="O63" s="103"/>
      <c r="P63" s="103"/>
      <c r="Q63" s="103"/>
      <c r="R63" s="103" t="s">
        <v>53</v>
      </c>
      <c r="S63" s="103" t="s">
        <v>53</v>
      </c>
      <c r="T63" s="103" t="s">
        <v>53</v>
      </c>
      <c r="U63" s="103" t="s">
        <v>53</v>
      </c>
      <c r="V63" s="103" t="s">
        <v>53</v>
      </c>
      <c r="W63" s="103" t="s">
        <v>53</v>
      </c>
      <c r="X63" s="103"/>
      <c r="Y63" s="103" t="s">
        <v>53</v>
      </c>
    </row>
    <row r="64" spans="1:25" ht="15" x14ac:dyDescent="0.25">
      <c r="A64" s="92" t="s">
        <v>45</v>
      </c>
      <c r="B64" s="92" t="s">
        <v>410</v>
      </c>
      <c r="C64" s="92" t="s">
        <v>1531</v>
      </c>
      <c r="D64" s="92" t="s">
        <v>805</v>
      </c>
      <c r="E64" s="92" t="s">
        <v>806</v>
      </c>
      <c r="F64" s="92" t="s">
        <v>58</v>
      </c>
      <c r="G64" s="92">
        <f>SUM(COUNTIFS(H64:Y64,{"Föreläggande";"Föreläggande vid vite";"Anmärkning";"Avstående från ingripande"},$H$9:$Y$9,"&lt;&gt;*KF*"))</f>
        <v>0</v>
      </c>
      <c r="H64" s="103" t="s">
        <v>53</v>
      </c>
      <c r="I64" s="103" t="s">
        <v>53</v>
      </c>
      <c r="J64" s="103" t="s">
        <v>53</v>
      </c>
      <c r="K64" s="103" t="s">
        <v>53</v>
      </c>
      <c r="L64" s="103" t="s">
        <v>53</v>
      </c>
      <c r="M64" s="103" t="s">
        <v>53</v>
      </c>
      <c r="N64" s="103" t="s">
        <v>53</v>
      </c>
      <c r="O64" s="103"/>
      <c r="P64" s="103"/>
      <c r="Q64" s="103"/>
      <c r="R64" s="103" t="s">
        <v>53</v>
      </c>
      <c r="S64" s="103" t="s">
        <v>53</v>
      </c>
      <c r="T64" s="103" t="s">
        <v>53</v>
      </c>
      <c r="U64" s="103" t="s">
        <v>53</v>
      </c>
      <c r="V64" s="103" t="s">
        <v>53</v>
      </c>
      <c r="W64" s="103" t="s">
        <v>53</v>
      </c>
      <c r="X64" s="104"/>
      <c r="Y64" s="103" t="s">
        <v>53</v>
      </c>
    </row>
    <row r="65" spans="1:25" ht="15" x14ac:dyDescent="0.25">
      <c r="A65" s="92" t="s">
        <v>45</v>
      </c>
      <c r="B65" s="92" t="s">
        <v>410</v>
      </c>
      <c r="C65" s="92" t="s">
        <v>1532</v>
      </c>
      <c r="D65" s="92" t="s">
        <v>807</v>
      </c>
      <c r="E65" s="92" t="s">
        <v>808</v>
      </c>
      <c r="F65" s="92" t="s">
        <v>58</v>
      </c>
      <c r="G65" s="92">
        <f>SUM(COUNTIFS(H65:Y65,{"Föreläggande";"Föreläggande vid vite";"Anmärkning";"Avstående från ingripande"},$H$9:$Y$9,"&lt;&gt;*KF*"))</f>
        <v>1</v>
      </c>
      <c r="H65" s="103" t="s">
        <v>54</v>
      </c>
      <c r="I65" s="103" t="s">
        <v>53</v>
      </c>
      <c r="J65" s="103" t="s">
        <v>54</v>
      </c>
      <c r="K65" s="103" t="s">
        <v>53</v>
      </c>
      <c r="L65" s="103" t="s">
        <v>53</v>
      </c>
      <c r="M65" s="103" t="s">
        <v>53</v>
      </c>
      <c r="N65" s="103" t="s">
        <v>53</v>
      </c>
      <c r="O65" s="103"/>
      <c r="P65" s="103"/>
      <c r="Q65" s="103"/>
      <c r="R65" s="103" t="s">
        <v>53</v>
      </c>
      <c r="S65" s="103" t="s">
        <v>53</v>
      </c>
      <c r="T65" s="103" t="s">
        <v>53</v>
      </c>
      <c r="U65" s="103" t="s">
        <v>53</v>
      </c>
      <c r="V65" s="103" t="s">
        <v>53</v>
      </c>
      <c r="W65" s="103" t="s">
        <v>53</v>
      </c>
      <c r="X65" s="103"/>
      <c r="Y65" s="103" t="s">
        <v>53</v>
      </c>
    </row>
    <row r="66" spans="1:25" ht="15" x14ac:dyDescent="0.25">
      <c r="A66" s="92" t="s">
        <v>45</v>
      </c>
      <c r="B66" s="92" t="s">
        <v>410</v>
      </c>
      <c r="C66" s="92" t="s">
        <v>1533</v>
      </c>
      <c r="D66" s="92" t="s">
        <v>809</v>
      </c>
      <c r="E66" s="92" t="s">
        <v>810</v>
      </c>
      <c r="F66" s="92" t="s">
        <v>58</v>
      </c>
      <c r="G66" s="92">
        <f>SUM(COUNTIFS(H66:Y66,{"Föreläggande";"Föreläggande vid vite";"Anmärkning";"Avstående från ingripande"},$H$9:$Y$9,"&lt;&gt;*KF*"))</f>
        <v>1</v>
      </c>
      <c r="H66" s="103" t="s">
        <v>53</v>
      </c>
      <c r="I66" s="103" t="s">
        <v>53</v>
      </c>
      <c r="J66" s="103" t="s">
        <v>53</v>
      </c>
      <c r="K66" s="103" t="s">
        <v>53</v>
      </c>
      <c r="L66" s="103" t="s">
        <v>53</v>
      </c>
      <c r="M66" s="103" t="s">
        <v>53</v>
      </c>
      <c r="N66" s="103" t="s">
        <v>53</v>
      </c>
      <c r="O66" s="103"/>
      <c r="P66" s="103"/>
      <c r="Q66" s="103"/>
      <c r="R66" s="103" t="s">
        <v>53</v>
      </c>
      <c r="S66" s="103" t="s">
        <v>53</v>
      </c>
      <c r="T66" s="103" t="s">
        <v>53</v>
      </c>
      <c r="U66" s="103" t="s">
        <v>53</v>
      </c>
      <c r="V66" s="103" t="s">
        <v>53</v>
      </c>
      <c r="W66" s="103" t="s">
        <v>53</v>
      </c>
      <c r="X66" s="104"/>
      <c r="Y66" s="103" t="s">
        <v>54</v>
      </c>
    </row>
    <row r="67" spans="1:25" ht="15" x14ac:dyDescent="0.25">
      <c r="A67" s="92" t="s">
        <v>45</v>
      </c>
      <c r="B67" s="92" t="s">
        <v>410</v>
      </c>
      <c r="C67" s="92" t="s">
        <v>1534</v>
      </c>
      <c r="D67" s="92" t="s">
        <v>811</v>
      </c>
      <c r="E67" s="92" t="s">
        <v>812</v>
      </c>
      <c r="F67" s="92" t="s">
        <v>58</v>
      </c>
      <c r="G67" s="92">
        <f>SUM(COUNTIFS(H67:Y67,{"Föreläggande";"Föreläggande vid vite";"Anmärkning";"Avstående från ingripande"},$H$9:$Y$9,"&lt;&gt;*KF*"))</f>
        <v>0</v>
      </c>
      <c r="H67" s="103" t="s">
        <v>53</v>
      </c>
      <c r="I67" s="103" t="s">
        <v>53</v>
      </c>
      <c r="J67" s="103" t="s">
        <v>53</v>
      </c>
      <c r="K67" s="103" t="s">
        <v>53</v>
      </c>
      <c r="L67" s="103" t="s">
        <v>53</v>
      </c>
      <c r="M67" s="103" t="s">
        <v>53</v>
      </c>
      <c r="N67" s="103" t="s">
        <v>53</v>
      </c>
      <c r="O67" s="103"/>
      <c r="P67" s="103"/>
      <c r="Q67" s="103"/>
      <c r="R67" s="103" t="s">
        <v>53</v>
      </c>
      <c r="S67" s="103" t="s">
        <v>53</v>
      </c>
      <c r="T67" s="103" t="s">
        <v>53</v>
      </c>
      <c r="U67" s="103" t="s">
        <v>53</v>
      </c>
      <c r="V67" s="103" t="s">
        <v>53</v>
      </c>
      <c r="W67" s="103" t="s">
        <v>53</v>
      </c>
      <c r="X67" s="103"/>
      <c r="Y67" s="103" t="s">
        <v>53</v>
      </c>
    </row>
    <row r="68" spans="1:25" ht="15" x14ac:dyDescent="0.25">
      <c r="A68" s="92" t="s">
        <v>45</v>
      </c>
      <c r="B68" s="92" t="s">
        <v>410</v>
      </c>
      <c r="C68" s="92" t="s">
        <v>1535</v>
      </c>
      <c r="D68" s="92" t="s">
        <v>813</v>
      </c>
      <c r="E68" s="92" t="s">
        <v>814</v>
      </c>
      <c r="F68" s="92" t="s">
        <v>58</v>
      </c>
      <c r="G68" s="92">
        <f>SUM(COUNTIFS(H68:Y68,{"Föreläggande";"Föreläggande vid vite";"Anmärkning";"Avstående från ingripande"},$H$9:$Y$9,"&lt;&gt;*KF*"))</f>
        <v>1</v>
      </c>
      <c r="H68" s="103" t="s">
        <v>53</v>
      </c>
      <c r="I68" s="103" t="s">
        <v>53</v>
      </c>
      <c r="J68" s="103" t="s">
        <v>53</v>
      </c>
      <c r="K68" s="103" t="s">
        <v>53</v>
      </c>
      <c r="L68" s="103" t="s">
        <v>53</v>
      </c>
      <c r="M68" s="103" t="s">
        <v>53</v>
      </c>
      <c r="N68" s="103" t="s">
        <v>53</v>
      </c>
      <c r="O68" s="103"/>
      <c r="P68" s="103"/>
      <c r="Q68" s="103"/>
      <c r="R68" s="103" t="s">
        <v>54</v>
      </c>
      <c r="S68" s="103" t="s">
        <v>54</v>
      </c>
      <c r="T68" s="103" t="s">
        <v>54</v>
      </c>
      <c r="U68" s="103" t="s">
        <v>54</v>
      </c>
      <c r="V68" s="103" t="s">
        <v>54</v>
      </c>
      <c r="W68" s="103" t="s">
        <v>53</v>
      </c>
      <c r="X68" s="104"/>
      <c r="Y68" s="103" t="s">
        <v>53</v>
      </c>
    </row>
    <row r="69" spans="1:25" ht="15" x14ac:dyDescent="0.25">
      <c r="A69" s="92" t="s">
        <v>45</v>
      </c>
      <c r="B69" s="92" t="s">
        <v>410</v>
      </c>
      <c r="C69" s="92" t="s">
        <v>1536</v>
      </c>
      <c r="D69" s="92" t="s">
        <v>815</v>
      </c>
      <c r="E69" s="92" t="s">
        <v>816</v>
      </c>
      <c r="F69" s="92" t="s">
        <v>58</v>
      </c>
      <c r="G69" s="92">
        <f>SUM(COUNTIFS(H69:Y69,{"Föreläggande";"Föreläggande vid vite";"Anmärkning";"Avstående från ingripande"},$H$9:$Y$9,"&lt;&gt;*KF*"))</f>
        <v>0</v>
      </c>
      <c r="H69" s="103" t="s">
        <v>53</v>
      </c>
      <c r="I69" s="103" t="s">
        <v>53</v>
      </c>
      <c r="J69" s="103" t="s">
        <v>53</v>
      </c>
      <c r="K69" s="103" t="s">
        <v>53</v>
      </c>
      <c r="L69" s="103" t="s">
        <v>53</v>
      </c>
      <c r="M69" s="103" t="s">
        <v>53</v>
      </c>
      <c r="N69" s="103" t="s">
        <v>53</v>
      </c>
      <c r="O69" s="103"/>
      <c r="P69" s="103"/>
      <c r="Q69" s="103"/>
      <c r="R69" s="103" t="s">
        <v>53</v>
      </c>
      <c r="S69" s="103" t="s">
        <v>53</v>
      </c>
      <c r="T69" s="103" t="s">
        <v>53</v>
      </c>
      <c r="U69" s="103" t="s">
        <v>53</v>
      </c>
      <c r="V69" s="103" t="s">
        <v>53</v>
      </c>
      <c r="W69" s="103" t="s">
        <v>53</v>
      </c>
      <c r="X69" s="103"/>
      <c r="Y69" s="103" t="s">
        <v>53</v>
      </c>
    </row>
    <row r="70" spans="1:25" ht="15" x14ac:dyDescent="0.25">
      <c r="A70" s="92" t="s">
        <v>51</v>
      </c>
      <c r="B70" s="92" t="s">
        <v>378</v>
      </c>
      <c r="C70" s="92" t="s">
        <v>1537</v>
      </c>
      <c r="D70" s="92" t="s">
        <v>817</v>
      </c>
      <c r="E70" s="92" t="s">
        <v>818</v>
      </c>
      <c r="F70" s="92" t="s">
        <v>58</v>
      </c>
      <c r="G70" s="92">
        <f>SUM(COUNTIFS(H70:Y70,{"Föreläggande";"Föreläggande vid vite";"Anmärkning";"Avstående från ingripande"},$H$9:$Y$9,"&lt;&gt;*KF*"))</f>
        <v>0</v>
      </c>
      <c r="H70" s="103" t="s">
        <v>53</v>
      </c>
      <c r="I70" s="103" t="s">
        <v>53</v>
      </c>
      <c r="J70" s="103" t="s">
        <v>53</v>
      </c>
      <c r="K70" s="103" t="s">
        <v>53</v>
      </c>
      <c r="L70" s="103" t="s">
        <v>53</v>
      </c>
      <c r="M70" s="103" t="s">
        <v>53</v>
      </c>
      <c r="N70" s="103" t="s">
        <v>53</v>
      </c>
      <c r="O70" s="103"/>
      <c r="P70" s="103"/>
      <c r="Q70" s="103"/>
      <c r="R70" s="103" t="s">
        <v>53</v>
      </c>
      <c r="S70" s="103" t="s">
        <v>53</v>
      </c>
      <c r="T70" s="103" t="s">
        <v>53</v>
      </c>
      <c r="U70" s="103" t="s">
        <v>53</v>
      </c>
      <c r="V70" s="103" t="s">
        <v>53</v>
      </c>
      <c r="W70" s="103" t="s">
        <v>53</v>
      </c>
      <c r="X70" s="104"/>
      <c r="Y70" s="103" t="s">
        <v>53</v>
      </c>
    </row>
    <row r="71" spans="1:25" ht="15" x14ac:dyDescent="0.25">
      <c r="A71" s="92" t="s">
        <v>51</v>
      </c>
      <c r="B71" s="92" t="s">
        <v>378</v>
      </c>
      <c r="C71" s="92" t="s">
        <v>1538</v>
      </c>
      <c r="D71" s="92" t="s">
        <v>819</v>
      </c>
      <c r="E71" s="92" t="s">
        <v>820</v>
      </c>
      <c r="F71" s="92" t="s">
        <v>58</v>
      </c>
      <c r="G71" s="92">
        <f>SUM(COUNTIFS(H71:Y71,{"Föreläggande";"Föreläggande vid vite";"Anmärkning";"Avstående från ingripande"},$H$9:$Y$9,"&lt;&gt;*KF*"))</f>
        <v>0</v>
      </c>
      <c r="H71" s="103" t="s">
        <v>53</v>
      </c>
      <c r="I71" s="103" t="s">
        <v>53</v>
      </c>
      <c r="J71" s="103" t="s">
        <v>53</v>
      </c>
      <c r="K71" s="103" t="s">
        <v>53</v>
      </c>
      <c r="L71" s="103" t="s">
        <v>53</v>
      </c>
      <c r="M71" s="103" t="s">
        <v>53</v>
      </c>
      <c r="N71" s="103" t="s">
        <v>53</v>
      </c>
      <c r="O71" s="103"/>
      <c r="P71" s="103"/>
      <c r="Q71" s="103"/>
      <c r="R71" s="103" t="s">
        <v>53</v>
      </c>
      <c r="S71" s="103" t="s">
        <v>53</v>
      </c>
      <c r="T71" s="103" t="s">
        <v>53</v>
      </c>
      <c r="U71" s="103" t="s">
        <v>53</v>
      </c>
      <c r="V71" s="103" t="s">
        <v>53</v>
      </c>
      <c r="W71" s="103" t="s">
        <v>53</v>
      </c>
      <c r="X71" s="103"/>
      <c r="Y71" s="103" t="s">
        <v>53</v>
      </c>
    </row>
    <row r="72" spans="1:25" ht="15" x14ac:dyDescent="0.25">
      <c r="A72" s="92" t="s">
        <v>60</v>
      </c>
      <c r="B72" s="92" t="s">
        <v>380</v>
      </c>
      <c r="C72" s="92" t="s">
        <v>1539</v>
      </c>
      <c r="D72" s="92" t="s">
        <v>821</v>
      </c>
      <c r="E72" s="92" t="s">
        <v>822</v>
      </c>
      <c r="F72" s="92" t="s">
        <v>58</v>
      </c>
      <c r="G72" s="92">
        <f>SUM(COUNTIFS(H72:Y72,{"Föreläggande";"Föreläggande vid vite";"Anmärkning";"Avstående från ingripande"},$H$9:$Y$9,"&lt;&gt;*KF*"))</f>
        <v>1</v>
      </c>
      <c r="H72" s="103" t="s">
        <v>55</v>
      </c>
      <c r="I72" s="103" t="s">
        <v>55</v>
      </c>
      <c r="J72" s="103" t="s">
        <v>53</v>
      </c>
      <c r="K72" s="103" t="s">
        <v>53</v>
      </c>
      <c r="L72" s="103" t="s">
        <v>53</v>
      </c>
      <c r="M72" s="103" t="s">
        <v>53</v>
      </c>
      <c r="N72" s="103" t="s">
        <v>53</v>
      </c>
      <c r="O72" s="103"/>
      <c r="P72" s="103"/>
      <c r="Q72" s="103"/>
      <c r="R72" s="103" t="s">
        <v>53</v>
      </c>
      <c r="S72" s="103" t="s">
        <v>53</v>
      </c>
      <c r="T72" s="103" t="s">
        <v>53</v>
      </c>
      <c r="U72" s="103" t="s">
        <v>53</v>
      </c>
      <c r="V72" s="103" t="s">
        <v>53</v>
      </c>
      <c r="W72" s="103" t="s">
        <v>53</v>
      </c>
      <c r="X72" s="104"/>
      <c r="Y72" s="103" t="s">
        <v>53</v>
      </c>
    </row>
    <row r="73" spans="1:25" ht="15" x14ac:dyDescent="0.25">
      <c r="A73" s="92" t="s">
        <v>60</v>
      </c>
      <c r="B73" s="92" t="s">
        <v>82</v>
      </c>
      <c r="C73" s="92" t="s">
        <v>1540</v>
      </c>
      <c r="D73" s="92" t="s">
        <v>595</v>
      </c>
      <c r="E73" s="92" t="s">
        <v>596</v>
      </c>
      <c r="F73" s="92" t="s">
        <v>37</v>
      </c>
      <c r="G73" s="92">
        <f>SUM(COUNTIFS(H73:Y73,{"Föreläggande";"Föreläggande vid vite";"Anmärkning";"Avstående från ingripande"},$H$9:$Y$9,"&lt;&gt;*KF*"))</f>
        <v>3</v>
      </c>
      <c r="H73" s="103" t="s">
        <v>54</v>
      </c>
      <c r="I73" s="103" t="s">
        <v>53</v>
      </c>
      <c r="J73" s="103" t="s">
        <v>54</v>
      </c>
      <c r="K73" s="103" t="s">
        <v>53</v>
      </c>
      <c r="L73" s="103" t="s">
        <v>53</v>
      </c>
      <c r="M73" s="103" t="s">
        <v>53</v>
      </c>
      <c r="N73" s="103" t="s">
        <v>53</v>
      </c>
      <c r="O73" s="103"/>
      <c r="P73" s="103"/>
      <c r="Q73" s="103"/>
      <c r="R73" s="103" t="s">
        <v>54</v>
      </c>
      <c r="S73" s="103" t="s">
        <v>53</v>
      </c>
      <c r="T73" s="103" t="s">
        <v>54</v>
      </c>
      <c r="U73" s="103" t="s">
        <v>54</v>
      </c>
      <c r="V73" s="103" t="s">
        <v>54</v>
      </c>
      <c r="W73" s="103" t="s">
        <v>54</v>
      </c>
      <c r="X73" s="103"/>
      <c r="Y73" s="103" t="s">
        <v>53</v>
      </c>
    </row>
    <row r="74" spans="1:25" ht="15" x14ac:dyDescent="0.25">
      <c r="A74" s="92" t="s">
        <v>60</v>
      </c>
      <c r="B74" s="92" t="s">
        <v>380</v>
      </c>
      <c r="C74" s="92" t="s">
        <v>1541</v>
      </c>
      <c r="D74" s="92" t="s">
        <v>825</v>
      </c>
      <c r="E74" s="92" t="s">
        <v>826</v>
      </c>
      <c r="F74" s="92" t="s">
        <v>58</v>
      </c>
      <c r="G74" s="92">
        <f>SUM(COUNTIFS(H74:Y74,{"Föreläggande";"Föreläggande vid vite";"Anmärkning";"Avstående från ingripande"},$H$9:$Y$9,"&lt;&gt;*KF*"))</f>
        <v>0</v>
      </c>
      <c r="H74" s="103" t="s">
        <v>53</v>
      </c>
      <c r="I74" s="103" t="s">
        <v>53</v>
      </c>
      <c r="J74" s="103" t="s">
        <v>53</v>
      </c>
      <c r="K74" s="103" t="s">
        <v>53</v>
      </c>
      <c r="L74" s="103" t="s">
        <v>53</v>
      </c>
      <c r="M74" s="103" t="s">
        <v>53</v>
      </c>
      <c r="N74" s="103" t="s">
        <v>53</v>
      </c>
      <c r="O74" s="103" t="s">
        <v>53</v>
      </c>
      <c r="P74" s="103" t="s">
        <v>53</v>
      </c>
      <c r="Q74" s="103" t="s">
        <v>53</v>
      </c>
      <c r="R74" s="103" t="s">
        <v>53</v>
      </c>
      <c r="S74" s="103" t="s">
        <v>53</v>
      </c>
      <c r="T74" s="103" t="s">
        <v>53</v>
      </c>
      <c r="U74" s="103" t="s">
        <v>53</v>
      </c>
      <c r="V74" s="103" t="s">
        <v>53</v>
      </c>
      <c r="W74" s="103" t="s">
        <v>53</v>
      </c>
      <c r="X74" s="104" t="s">
        <v>53</v>
      </c>
      <c r="Y74" s="103" t="s">
        <v>53</v>
      </c>
    </row>
    <row r="75" spans="1:25" ht="15" x14ac:dyDescent="0.25">
      <c r="A75" s="92" t="s">
        <v>60</v>
      </c>
      <c r="B75" s="92" t="s">
        <v>380</v>
      </c>
      <c r="C75" s="92" t="s">
        <v>1542</v>
      </c>
      <c r="D75" s="92" t="s">
        <v>827</v>
      </c>
      <c r="E75" s="92" t="s">
        <v>828</v>
      </c>
      <c r="F75" s="92" t="s">
        <v>58</v>
      </c>
      <c r="G75" s="92">
        <f>SUM(COUNTIFS(H75:Y75,{"Föreläggande";"Föreläggande vid vite";"Anmärkning";"Avstående från ingripande"},$H$9:$Y$9,"&lt;&gt;*KF*"))</f>
        <v>3</v>
      </c>
      <c r="H75" s="103" t="s">
        <v>55</v>
      </c>
      <c r="I75" s="103" t="s">
        <v>53</v>
      </c>
      <c r="J75" s="103" t="s">
        <v>53</v>
      </c>
      <c r="K75" s="103" t="s">
        <v>53</v>
      </c>
      <c r="L75" s="103" t="s">
        <v>53</v>
      </c>
      <c r="M75" s="103" t="s">
        <v>53</v>
      </c>
      <c r="N75" s="103" t="s">
        <v>55</v>
      </c>
      <c r="O75" s="103"/>
      <c r="P75" s="103"/>
      <c r="Q75" s="103"/>
      <c r="R75" s="103" t="s">
        <v>55</v>
      </c>
      <c r="S75" s="103" t="s">
        <v>55</v>
      </c>
      <c r="T75" s="103" t="s">
        <v>55</v>
      </c>
      <c r="U75" s="103" t="s">
        <v>55</v>
      </c>
      <c r="V75" s="103" t="s">
        <v>55</v>
      </c>
      <c r="W75" s="103" t="s">
        <v>55</v>
      </c>
      <c r="X75" s="103"/>
      <c r="Y75" s="103" t="s">
        <v>53</v>
      </c>
    </row>
    <row r="76" spans="1:25" ht="15" x14ac:dyDescent="0.25">
      <c r="A76" s="92" t="s">
        <v>43</v>
      </c>
      <c r="B76" s="92" t="s">
        <v>386</v>
      </c>
      <c r="C76" s="92" t="s">
        <v>1543</v>
      </c>
      <c r="D76" s="92" t="s">
        <v>829</v>
      </c>
      <c r="E76" s="92" t="s">
        <v>830</v>
      </c>
      <c r="F76" s="92" t="s">
        <v>58</v>
      </c>
      <c r="G76" s="92">
        <f>SUM(COUNTIFS(H76:Y76,{"Föreläggande";"Föreläggande vid vite";"Anmärkning";"Avstående från ingripande"},$H$9:$Y$9,"&lt;&gt;*KF*"))</f>
        <v>0</v>
      </c>
      <c r="H76" s="103" t="s">
        <v>53</v>
      </c>
      <c r="I76" s="103" t="s">
        <v>53</v>
      </c>
      <c r="J76" s="103" t="s">
        <v>53</v>
      </c>
      <c r="K76" s="103" t="s">
        <v>53</v>
      </c>
      <c r="L76" s="103" t="s">
        <v>53</v>
      </c>
      <c r="M76" s="103" t="s">
        <v>53</v>
      </c>
      <c r="N76" s="103" t="s">
        <v>53</v>
      </c>
      <c r="O76" s="103"/>
      <c r="P76" s="103"/>
      <c r="Q76" s="103"/>
      <c r="R76" s="103" t="s">
        <v>53</v>
      </c>
      <c r="S76" s="103" t="s">
        <v>53</v>
      </c>
      <c r="T76" s="103" t="s">
        <v>53</v>
      </c>
      <c r="U76" s="103" t="s">
        <v>53</v>
      </c>
      <c r="V76" s="103" t="s">
        <v>53</v>
      </c>
      <c r="W76" s="103" t="s">
        <v>53</v>
      </c>
      <c r="X76" s="104"/>
      <c r="Y76" s="103" t="s">
        <v>53</v>
      </c>
    </row>
    <row r="77" spans="1:25" ht="15" x14ac:dyDescent="0.25">
      <c r="A77" s="92" t="s">
        <v>48</v>
      </c>
      <c r="B77" s="92" t="s">
        <v>1029</v>
      </c>
      <c r="C77" s="92" t="s">
        <v>1544</v>
      </c>
      <c r="D77" s="92" t="s">
        <v>831</v>
      </c>
      <c r="E77" s="92" t="s">
        <v>832</v>
      </c>
      <c r="F77" s="92" t="s">
        <v>58</v>
      </c>
      <c r="G77" s="92">
        <f>SUM(COUNTIFS(H77:Y77,{"Föreläggande";"Föreläggande vid vite";"Anmärkning";"Avstående från ingripande"},$H$9:$Y$9,"&lt;&gt;*KF*"))</f>
        <v>0</v>
      </c>
      <c r="H77" s="103" t="s">
        <v>53</v>
      </c>
      <c r="I77" s="103" t="s">
        <v>53</v>
      </c>
      <c r="J77" s="103" t="s">
        <v>53</v>
      </c>
      <c r="K77" s="103" t="s">
        <v>53</v>
      </c>
      <c r="L77" s="103" t="s">
        <v>53</v>
      </c>
      <c r="M77" s="103" t="s">
        <v>53</v>
      </c>
      <c r="N77" s="103" t="s">
        <v>53</v>
      </c>
      <c r="O77" s="103" t="s">
        <v>53</v>
      </c>
      <c r="P77" s="103" t="s">
        <v>53</v>
      </c>
      <c r="Q77" s="103" t="s">
        <v>53</v>
      </c>
      <c r="R77" s="103" t="s">
        <v>53</v>
      </c>
      <c r="S77" s="103" t="s">
        <v>53</v>
      </c>
      <c r="T77" s="103" t="s">
        <v>53</v>
      </c>
      <c r="U77" s="103" t="s">
        <v>53</v>
      </c>
      <c r="V77" s="103" t="s">
        <v>53</v>
      </c>
      <c r="W77" s="103" t="s">
        <v>53</v>
      </c>
      <c r="X77" s="103" t="s">
        <v>53</v>
      </c>
      <c r="Y77" s="103" t="s">
        <v>53</v>
      </c>
    </row>
    <row r="78" spans="1:25" ht="15" x14ac:dyDescent="0.25">
      <c r="A78" s="92" t="s">
        <v>48</v>
      </c>
      <c r="B78" s="92" t="s">
        <v>391</v>
      </c>
      <c r="C78" s="92" t="s">
        <v>1545</v>
      </c>
      <c r="D78" s="92" t="s">
        <v>835</v>
      </c>
      <c r="E78" s="92" t="s">
        <v>836</v>
      </c>
      <c r="F78" s="92" t="s">
        <v>58</v>
      </c>
      <c r="G78" s="92">
        <f>SUM(COUNTIFS(H78:Y78,{"Föreläggande";"Föreläggande vid vite";"Anmärkning";"Avstående från ingripande"},$H$9:$Y$9,"&lt;&gt;*KF*"))</f>
        <v>1</v>
      </c>
      <c r="H78" s="103" t="s">
        <v>53</v>
      </c>
      <c r="I78" s="103" t="s">
        <v>53</v>
      </c>
      <c r="J78" s="103" t="s">
        <v>53</v>
      </c>
      <c r="K78" s="103" t="s">
        <v>53</v>
      </c>
      <c r="L78" s="103" t="s">
        <v>53</v>
      </c>
      <c r="M78" s="103" t="s">
        <v>53</v>
      </c>
      <c r="N78" s="103" t="s">
        <v>53</v>
      </c>
      <c r="O78" s="103"/>
      <c r="P78" s="103"/>
      <c r="Q78" s="103"/>
      <c r="R78" s="103" t="s">
        <v>54</v>
      </c>
      <c r="S78" s="103" t="s">
        <v>54</v>
      </c>
      <c r="T78" s="103" t="s">
        <v>54</v>
      </c>
      <c r="U78" s="103" t="s">
        <v>54</v>
      </c>
      <c r="V78" s="103" t="s">
        <v>54</v>
      </c>
      <c r="W78" s="103" t="s">
        <v>53</v>
      </c>
      <c r="X78" s="104"/>
      <c r="Y78" s="103" t="s">
        <v>53</v>
      </c>
    </row>
    <row r="79" spans="1:25" ht="15" x14ac:dyDescent="0.25">
      <c r="A79" s="92" t="s">
        <v>46</v>
      </c>
      <c r="B79" s="92" t="s">
        <v>401</v>
      </c>
      <c r="C79" s="92" t="s">
        <v>1546</v>
      </c>
      <c r="D79" s="92" t="s">
        <v>837</v>
      </c>
      <c r="E79" s="92" t="s">
        <v>838</v>
      </c>
      <c r="F79" s="92" t="s">
        <v>58</v>
      </c>
      <c r="G79" s="92">
        <f>SUM(COUNTIFS(H79:Y79,{"Föreläggande";"Föreläggande vid vite";"Anmärkning";"Avstående från ingripande"},$H$9:$Y$9,"&lt;&gt;*KF*"))</f>
        <v>2</v>
      </c>
      <c r="H79" s="103" t="s">
        <v>54</v>
      </c>
      <c r="I79" s="103" t="s">
        <v>53</v>
      </c>
      <c r="J79" s="103" t="s">
        <v>53</v>
      </c>
      <c r="K79" s="103" t="s">
        <v>53</v>
      </c>
      <c r="L79" s="103" t="s">
        <v>53</v>
      </c>
      <c r="M79" s="103" t="s">
        <v>53</v>
      </c>
      <c r="N79" s="103" t="s">
        <v>53</v>
      </c>
      <c r="O79" s="103" t="s">
        <v>54</v>
      </c>
      <c r="P79" s="103" t="s">
        <v>53</v>
      </c>
      <c r="Q79" s="103" t="s">
        <v>53</v>
      </c>
      <c r="R79" s="103" t="s">
        <v>54</v>
      </c>
      <c r="S79" s="103" t="s">
        <v>53</v>
      </c>
      <c r="T79" s="103" t="s">
        <v>54</v>
      </c>
      <c r="U79" s="103" t="s">
        <v>54</v>
      </c>
      <c r="V79" s="103" t="s">
        <v>54</v>
      </c>
      <c r="W79" s="103" t="s">
        <v>53</v>
      </c>
      <c r="X79" s="103" t="s">
        <v>53</v>
      </c>
      <c r="Y79" s="103" t="s">
        <v>53</v>
      </c>
    </row>
    <row r="80" spans="1:25" ht="15" x14ac:dyDescent="0.25">
      <c r="A80" s="92" t="s">
        <v>52</v>
      </c>
      <c r="B80" s="92" t="s">
        <v>95</v>
      </c>
      <c r="C80" s="92" t="s">
        <v>1547</v>
      </c>
      <c r="D80" s="92" t="s">
        <v>599</v>
      </c>
      <c r="E80" s="92" t="s">
        <v>600</v>
      </c>
      <c r="F80" s="92" t="s">
        <v>37</v>
      </c>
      <c r="G80" s="92">
        <f>SUM(COUNTIFS(H80:Y80,{"Föreläggande";"Föreläggande vid vite";"Anmärkning";"Avstående från ingripande"},$H$9:$Y$9,"&lt;&gt;*KF*"))</f>
        <v>0</v>
      </c>
      <c r="H80" s="103" t="s">
        <v>53</v>
      </c>
      <c r="I80" s="103" t="s">
        <v>53</v>
      </c>
      <c r="J80" s="103" t="s">
        <v>53</v>
      </c>
      <c r="K80" s="103" t="s">
        <v>53</v>
      </c>
      <c r="L80" s="103" t="s">
        <v>53</v>
      </c>
      <c r="M80" s="103" t="s">
        <v>53</v>
      </c>
      <c r="N80" s="103" t="s">
        <v>53</v>
      </c>
      <c r="O80" s="103" t="s">
        <v>53</v>
      </c>
      <c r="P80" s="103" t="s">
        <v>53</v>
      </c>
      <c r="Q80" s="103" t="s">
        <v>53</v>
      </c>
      <c r="R80" s="103" t="s">
        <v>53</v>
      </c>
      <c r="S80" s="103" t="s">
        <v>53</v>
      </c>
      <c r="T80" s="103" t="s">
        <v>53</v>
      </c>
      <c r="U80" s="103" t="s">
        <v>53</v>
      </c>
      <c r="V80" s="103" t="s">
        <v>53</v>
      </c>
      <c r="W80" s="103" t="s">
        <v>53</v>
      </c>
      <c r="X80" s="104" t="s">
        <v>53</v>
      </c>
      <c r="Y80" s="103" t="s">
        <v>53</v>
      </c>
    </row>
    <row r="81" spans="1:25" ht="15" x14ac:dyDescent="0.25">
      <c r="A81" s="92" t="s">
        <v>41</v>
      </c>
      <c r="B81" s="92" t="s">
        <v>413</v>
      </c>
      <c r="C81" s="92" t="s">
        <v>1548</v>
      </c>
      <c r="D81" s="92" t="s">
        <v>841</v>
      </c>
      <c r="E81" s="92" t="s">
        <v>842</v>
      </c>
      <c r="F81" s="92" t="s">
        <v>58</v>
      </c>
      <c r="G81" s="92">
        <f>SUM(COUNTIFS(H81:Y81,{"Föreläggande";"Föreläggande vid vite";"Anmärkning";"Avstående från ingripande"},$H$9:$Y$9,"&lt;&gt;*KF*"))</f>
        <v>0</v>
      </c>
      <c r="H81" s="103" t="s">
        <v>53</v>
      </c>
      <c r="I81" s="103" t="s">
        <v>53</v>
      </c>
      <c r="J81" s="103" t="s">
        <v>53</v>
      </c>
      <c r="K81" s="103" t="s">
        <v>53</v>
      </c>
      <c r="L81" s="103" t="s">
        <v>53</v>
      </c>
      <c r="M81" s="103" t="s">
        <v>53</v>
      </c>
      <c r="N81" s="103" t="s">
        <v>53</v>
      </c>
      <c r="O81" s="103"/>
      <c r="P81" s="103"/>
      <c r="Q81" s="103"/>
      <c r="R81" s="103" t="s">
        <v>53</v>
      </c>
      <c r="S81" s="103" t="s">
        <v>53</v>
      </c>
      <c r="T81" s="103" t="s">
        <v>53</v>
      </c>
      <c r="U81" s="103" t="s">
        <v>53</v>
      </c>
      <c r="V81" s="103" t="s">
        <v>53</v>
      </c>
      <c r="W81" s="103" t="s">
        <v>53</v>
      </c>
      <c r="X81" s="103"/>
      <c r="Y81" s="103" t="s">
        <v>53</v>
      </c>
    </row>
    <row r="82" spans="1:25" ht="15" x14ac:dyDescent="0.25">
      <c r="A82" s="92" t="s">
        <v>48</v>
      </c>
      <c r="B82" s="92" t="s">
        <v>420</v>
      </c>
      <c r="C82" s="92" t="s">
        <v>1549</v>
      </c>
      <c r="D82" s="92" t="s">
        <v>843</v>
      </c>
      <c r="E82" s="92" t="s">
        <v>844</v>
      </c>
      <c r="F82" s="92" t="s">
        <v>58</v>
      </c>
      <c r="G82" s="92">
        <f>SUM(COUNTIFS(H82:Y82,{"Föreläggande";"Föreläggande vid vite";"Anmärkning";"Avstående från ingripande"},$H$9:$Y$9,"&lt;&gt;*KF*"))</f>
        <v>1</v>
      </c>
      <c r="H82" s="103" t="s">
        <v>53</v>
      </c>
      <c r="I82" s="103" t="s">
        <v>53</v>
      </c>
      <c r="J82" s="103" t="s">
        <v>53</v>
      </c>
      <c r="K82" s="103" t="s">
        <v>53</v>
      </c>
      <c r="L82" s="103" t="s">
        <v>53</v>
      </c>
      <c r="M82" s="103" t="s">
        <v>53</v>
      </c>
      <c r="N82" s="103" t="s">
        <v>53</v>
      </c>
      <c r="O82" s="103"/>
      <c r="P82" s="103"/>
      <c r="Q82" s="103"/>
      <c r="R82" s="103" t="s">
        <v>54</v>
      </c>
      <c r="S82" s="103" t="s">
        <v>54</v>
      </c>
      <c r="T82" s="103"/>
      <c r="U82" s="103" t="s">
        <v>54</v>
      </c>
      <c r="V82" s="103" t="s">
        <v>54</v>
      </c>
      <c r="W82" s="103" t="s">
        <v>53</v>
      </c>
      <c r="X82" s="104"/>
      <c r="Y82" s="103" t="s">
        <v>53</v>
      </c>
    </row>
    <row r="83" spans="1:25" ht="15" x14ac:dyDescent="0.25">
      <c r="A83" s="92" t="s">
        <v>41</v>
      </c>
      <c r="B83" s="92" t="s">
        <v>77</v>
      </c>
      <c r="C83" s="92" t="s">
        <v>1550</v>
      </c>
      <c r="D83" s="92" t="s">
        <v>849</v>
      </c>
      <c r="E83" s="92" t="s">
        <v>850</v>
      </c>
      <c r="F83" s="92" t="s">
        <v>58</v>
      </c>
      <c r="G83" s="92">
        <f>SUM(COUNTIFS(H83:Y83,{"Föreläggande";"Föreläggande vid vite";"Anmärkning";"Avstående från ingripande"},$H$9:$Y$9,"&lt;&gt;*KF*"))</f>
        <v>3</v>
      </c>
      <c r="H83" s="103" t="s">
        <v>54</v>
      </c>
      <c r="I83" s="103" t="s">
        <v>53</v>
      </c>
      <c r="J83" s="103" t="s">
        <v>53</v>
      </c>
      <c r="K83" s="103" t="s">
        <v>53</v>
      </c>
      <c r="L83" s="103" t="s">
        <v>53</v>
      </c>
      <c r="M83" s="103" t="s">
        <v>54</v>
      </c>
      <c r="N83" s="103" t="s">
        <v>53</v>
      </c>
      <c r="O83" s="103"/>
      <c r="P83" s="103"/>
      <c r="Q83" s="103"/>
      <c r="R83" s="103" t="s">
        <v>54</v>
      </c>
      <c r="S83" s="103" t="s">
        <v>53</v>
      </c>
      <c r="T83" s="103"/>
      <c r="U83" s="103" t="s">
        <v>54</v>
      </c>
      <c r="V83" s="103" t="s">
        <v>54</v>
      </c>
      <c r="W83" s="103" t="s">
        <v>54</v>
      </c>
      <c r="X83" s="103"/>
      <c r="Y83" s="103" t="s">
        <v>53</v>
      </c>
    </row>
    <row r="84" spans="1:25" ht="15" x14ac:dyDescent="0.25">
      <c r="A84" s="92" t="s">
        <v>32</v>
      </c>
      <c r="B84" s="92" t="s">
        <v>89</v>
      </c>
      <c r="C84" s="92" t="s">
        <v>1551</v>
      </c>
      <c r="D84" s="92" t="s">
        <v>851</v>
      </c>
      <c r="E84" s="92" t="s">
        <v>852</v>
      </c>
      <c r="F84" s="92" t="s">
        <v>58</v>
      </c>
      <c r="G84" s="92">
        <f>SUM(COUNTIFS(H84:Y84,{"Föreläggande";"Föreläggande vid vite";"Anmärkning";"Avstående från ingripande"},$H$9:$Y$9,"&lt;&gt;*KF*"))</f>
        <v>0</v>
      </c>
      <c r="H84" s="103" t="s">
        <v>53</v>
      </c>
      <c r="I84" s="103" t="s">
        <v>53</v>
      </c>
      <c r="J84" s="103" t="s">
        <v>53</v>
      </c>
      <c r="K84" s="103" t="s">
        <v>53</v>
      </c>
      <c r="L84" s="103" t="s">
        <v>53</v>
      </c>
      <c r="M84" s="103" t="s">
        <v>53</v>
      </c>
      <c r="N84" s="103" t="s">
        <v>53</v>
      </c>
      <c r="O84" s="103"/>
      <c r="P84" s="103"/>
      <c r="Q84" s="103"/>
      <c r="R84" s="103" t="s">
        <v>53</v>
      </c>
      <c r="S84" s="103" t="s">
        <v>53</v>
      </c>
      <c r="T84" s="103" t="s">
        <v>53</v>
      </c>
      <c r="U84" s="103" t="s">
        <v>53</v>
      </c>
      <c r="V84" s="103" t="s">
        <v>53</v>
      </c>
      <c r="W84" s="103" t="s">
        <v>53</v>
      </c>
      <c r="X84" s="104"/>
      <c r="Y84" s="103" t="s">
        <v>53</v>
      </c>
    </row>
    <row r="85" spans="1:25" ht="15" x14ac:dyDescent="0.25">
      <c r="A85" s="92" t="s">
        <v>43</v>
      </c>
      <c r="B85" s="92" t="s">
        <v>418</v>
      </c>
      <c r="C85" s="92" t="s">
        <v>1552</v>
      </c>
      <c r="D85" s="92" t="s">
        <v>853</v>
      </c>
      <c r="E85" s="92" t="s">
        <v>854</v>
      </c>
      <c r="F85" s="92" t="s">
        <v>58</v>
      </c>
      <c r="G85" s="92">
        <f>SUM(COUNTIFS(H85:Y85,{"Föreläggande";"Föreläggande vid vite";"Anmärkning";"Avstående från ingripande"},$H$9:$Y$9,"&lt;&gt;*KF*"))</f>
        <v>3</v>
      </c>
      <c r="H85" s="103" t="s">
        <v>54</v>
      </c>
      <c r="I85" s="103" t="s">
        <v>53</v>
      </c>
      <c r="J85" s="103" t="s">
        <v>54</v>
      </c>
      <c r="K85" s="103" t="s">
        <v>53</v>
      </c>
      <c r="L85" s="103" t="s">
        <v>53</v>
      </c>
      <c r="M85" s="103" t="s">
        <v>53</v>
      </c>
      <c r="N85" s="103" t="s">
        <v>53</v>
      </c>
      <c r="O85" s="103"/>
      <c r="P85" s="103"/>
      <c r="Q85" s="103"/>
      <c r="R85" s="103" t="s">
        <v>54</v>
      </c>
      <c r="S85" s="103" t="s">
        <v>53</v>
      </c>
      <c r="T85" s="103" t="s">
        <v>53</v>
      </c>
      <c r="U85" s="103" t="s">
        <v>53</v>
      </c>
      <c r="V85" s="103" t="s">
        <v>53</v>
      </c>
      <c r="W85" s="103" t="s">
        <v>54</v>
      </c>
      <c r="X85" s="103"/>
      <c r="Y85" s="103" t="s">
        <v>53</v>
      </c>
    </row>
    <row r="86" spans="1:25" ht="15" x14ac:dyDescent="0.25">
      <c r="A86" s="92" t="s">
        <v>43</v>
      </c>
      <c r="B86" s="92" t="s">
        <v>86</v>
      </c>
      <c r="C86" s="92" t="s">
        <v>1553</v>
      </c>
      <c r="D86" s="92" t="s">
        <v>855</v>
      </c>
      <c r="E86" s="92" t="s">
        <v>856</v>
      </c>
      <c r="F86" s="92" t="s">
        <v>58</v>
      </c>
      <c r="G86" s="92">
        <f>SUM(COUNTIFS(H86:Y86,{"Föreläggande";"Föreläggande vid vite";"Anmärkning";"Avstående från ingripande"},$H$9:$Y$9,"&lt;&gt;*KF*"))</f>
        <v>0</v>
      </c>
      <c r="H86" s="103" t="s">
        <v>53</v>
      </c>
      <c r="I86" s="103" t="s">
        <v>53</v>
      </c>
      <c r="J86" s="103" t="s">
        <v>53</v>
      </c>
      <c r="K86" s="103" t="s">
        <v>53</v>
      </c>
      <c r="L86" s="103" t="s">
        <v>53</v>
      </c>
      <c r="M86" s="103" t="s">
        <v>53</v>
      </c>
      <c r="N86" s="103" t="s">
        <v>53</v>
      </c>
      <c r="O86" s="103"/>
      <c r="P86" s="103"/>
      <c r="Q86" s="103"/>
      <c r="R86" s="103" t="s">
        <v>53</v>
      </c>
      <c r="S86" s="103" t="s">
        <v>53</v>
      </c>
      <c r="T86" s="103" t="s">
        <v>53</v>
      </c>
      <c r="U86" s="103" t="s">
        <v>53</v>
      </c>
      <c r="V86" s="103" t="s">
        <v>53</v>
      </c>
      <c r="W86" s="103" t="s">
        <v>53</v>
      </c>
      <c r="X86" s="104"/>
      <c r="Y86" s="103" t="s">
        <v>53</v>
      </c>
    </row>
    <row r="87" spans="1:25" ht="15" x14ac:dyDescent="0.25">
      <c r="A87" s="92" t="s">
        <v>52</v>
      </c>
      <c r="B87" s="92" t="s">
        <v>95</v>
      </c>
      <c r="C87" s="92" t="s">
        <v>1554</v>
      </c>
      <c r="D87" s="92" t="s">
        <v>857</v>
      </c>
      <c r="E87" s="92" t="s">
        <v>858</v>
      </c>
      <c r="F87" s="92" t="s">
        <v>58</v>
      </c>
      <c r="G87" s="92">
        <f>SUM(COUNTIFS(H87:Y87,{"Föreläggande";"Föreläggande vid vite";"Anmärkning";"Avstående från ingripande"},$H$9:$Y$9,"&lt;&gt;*KF*"))</f>
        <v>0</v>
      </c>
      <c r="H87" s="103" t="s">
        <v>53</v>
      </c>
      <c r="I87" s="103" t="s">
        <v>53</v>
      </c>
      <c r="J87" s="103" t="s">
        <v>53</v>
      </c>
      <c r="K87" s="103" t="s">
        <v>53</v>
      </c>
      <c r="L87" s="103" t="s">
        <v>53</v>
      </c>
      <c r="M87" s="103" t="s">
        <v>53</v>
      </c>
      <c r="N87" s="103" t="s">
        <v>53</v>
      </c>
      <c r="O87" s="103"/>
      <c r="P87" s="103"/>
      <c r="Q87" s="103"/>
      <c r="R87" s="103" t="s">
        <v>53</v>
      </c>
      <c r="S87" s="103" t="s">
        <v>53</v>
      </c>
      <c r="T87" s="103" t="s">
        <v>53</v>
      </c>
      <c r="U87" s="103" t="s">
        <v>53</v>
      </c>
      <c r="V87" s="103" t="s">
        <v>53</v>
      </c>
      <c r="W87" s="103" t="s">
        <v>53</v>
      </c>
      <c r="X87" s="103"/>
      <c r="Y87" s="103" t="s">
        <v>53</v>
      </c>
    </row>
    <row r="88" spans="1:25" ht="15" x14ac:dyDescent="0.25">
      <c r="A88" s="92" t="s">
        <v>32</v>
      </c>
      <c r="B88" s="92" t="s">
        <v>88</v>
      </c>
      <c r="C88" s="92" t="s">
        <v>1555</v>
      </c>
      <c r="D88" s="92" t="s">
        <v>859</v>
      </c>
      <c r="E88" s="92" t="s">
        <v>860</v>
      </c>
      <c r="F88" s="92" t="s">
        <v>58</v>
      </c>
      <c r="G88" s="92">
        <f>SUM(COUNTIFS(H88:Y88,{"Föreläggande";"Föreläggande vid vite";"Anmärkning";"Avstående från ingripande"},$H$9:$Y$9,"&lt;&gt;*KF*"))</f>
        <v>2</v>
      </c>
      <c r="H88" s="103" t="s">
        <v>54</v>
      </c>
      <c r="I88" s="103" t="s">
        <v>54</v>
      </c>
      <c r="J88" s="103" t="s">
        <v>53</v>
      </c>
      <c r="K88" s="103" t="s">
        <v>53</v>
      </c>
      <c r="L88" s="103" t="s">
        <v>54</v>
      </c>
      <c r="M88" s="103" t="s">
        <v>53</v>
      </c>
      <c r="N88" s="103" t="s">
        <v>53</v>
      </c>
      <c r="O88" s="103"/>
      <c r="P88" s="103"/>
      <c r="Q88" s="103"/>
      <c r="R88" s="103" t="s">
        <v>54</v>
      </c>
      <c r="S88" s="103" t="s">
        <v>54</v>
      </c>
      <c r="T88" s="103" t="s">
        <v>54</v>
      </c>
      <c r="U88" s="103" t="s">
        <v>54</v>
      </c>
      <c r="V88" s="103" t="s">
        <v>54</v>
      </c>
      <c r="W88" s="103" t="s">
        <v>53</v>
      </c>
      <c r="X88" s="104"/>
      <c r="Y88" s="103" t="s">
        <v>53</v>
      </c>
    </row>
    <row r="89" spans="1:25" ht="15" x14ac:dyDescent="0.25">
      <c r="A89" s="92" t="s">
        <v>43</v>
      </c>
      <c r="B89" s="92" t="s">
        <v>418</v>
      </c>
      <c r="C89" s="92" t="s">
        <v>1556</v>
      </c>
      <c r="D89" s="92" t="s">
        <v>861</v>
      </c>
      <c r="E89" s="92" t="s">
        <v>862</v>
      </c>
      <c r="F89" s="92" t="s">
        <v>58</v>
      </c>
      <c r="G89" s="92">
        <f>SUM(COUNTIFS(H89:Y89,{"Föreläggande";"Föreläggande vid vite";"Anmärkning";"Avstående från ingripande"},$H$9:$Y$9,"&lt;&gt;*KF*"))</f>
        <v>3</v>
      </c>
      <c r="H89" s="103" t="s">
        <v>54</v>
      </c>
      <c r="I89" s="103" t="s">
        <v>53</v>
      </c>
      <c r="J89" s="103" t="s">
        <v>53</v>
      </c>
      <c r="K89" s="103" t="s">
        <v>53</v>
      </c>
      <c r="L89" s="103" t="s">
        <v>53</v>
      </c>
      <c r="M89" s="103" t="s">
        <v>53</v>
      </c>
      <c r="N89" s="103" t="s">
        <v>54</v>
      </c>
      <c r="O89" s="103"/>
      <c r="P89" s="103"/>
      <c r="Q89" s="103"/>
      <c r="R89" s="103" t="s">
        <v>54</v>
      </c>
      <c r="S89" s="103" t="s">
        <v>53</v>
      </c>
      <c r="T89" s="103"/>
      <c r="U89" s="103" t="s">
        <v>54</v>
      </c>
      <c r="V89" s="103" t="s">
        <v>54</v>
      </c>
      <c r="W89" s="103" t="s">
        <v>54</v>
      </c>
      <c r="X89" s="103"/>
      <c r="Y89" s="103" t="s">
        <v>53</v>
      </c>
    </row>
    <row r="90" spans="1:25" ht="15" x14ac:dyDescent="0.25">
      <c r="A90" s="92" t="s">
        <v>41</v>
      </c>
      <c r="B90" s="92" t="s">
        <v>77</v>
      </c>
      <c r="C90" s="92" t="s">
        <v>1557</v>
      </c>
      <c r="D90" s="92" t="s">
        <v>863</v>
      </c>
      <c r="E90" s="92" t="s">
        <v>864</v>
      </c>
      <c r="F90" s="92" t="s">
        <v>58</v>
      </c>
      <c r="G90" s="92">
        <f>SUM(COUNTIFS(H90:Y90,{"Föreläggande";"Föreläggande vid vite";"Anmärkning";"Avstående från ingripande"},$H$9:$Y$9,"&lt;&gt;*KF*"))</f>
        <v>0</v>
      </c>
      <c r="H90" s="103" t="s">
        <v>53</v>
      </c>
      <c r="I90" s="103" t="s">
        <v>53</v>
      </c>
      <c r="J90" s="103" t="s">
        <v>53</v>
      </c>
      <c r="K90" s="103" t="s">
        <v>53</v>
      </c>
      <c r="L90" s="103" t="s">
        <v>53</v>
      </c>
      <c r="M90" s="103" t="s">
        <v>53</v>
      </c>
      <c r="N90" s="103" t="s">
        <v>53</v>
      </c>
      <c r="O90" s="103"/>
      <c r="P90" s="103"/>
      <c r="Q90" s="103"/>
      <c r="R90" s="103" t="s">
        <v>53</v>
      </c>
      <c r="S90" s="103" t="s">
        <v>53</v>
      </c>
      <c r="T90" s="103" t="s">
        <v>53</v>
      </c>
      <c r="U90" s="103" t="s">
        <v>53</v>
      </c>
      <c r="V90" s="103" t="s">
        <v>53</v>
      </c>
      <c r="W90" s="103" t="s">
        <v>53</v>
      </c>
      <c r="X90" s="104"/>
      <c r="Y90" s="103" t="s">
        <v>53</v>
      </c>
    </row>
    <row r="91" spans="1:25" ht="15" x14ac:dyDescent="0.25">
      <c r="A91" s="92" t="s">
        <v>39</v>
      </c>
      <c r="B91" s="92" t="s">
        <v>1558</v>
      </c>
      <c r="C91" s="92" t="s">
        <v>1559</v>
      </c>
      <c r="D91" s="92" t="s">
        <v>867</v>
      </c>
      <c r="E91" s="92" t="s">
        <v>868</v>
      </c>
      <c r="F91" s="92" t="s">
        <v>58</v>
      </c>
      <c r="G91" s="92">
        <f>SUM(COUNTIFS(H91:Y91,{"Föreläggande";"Föreläggande vid vite";"Anmärkning";"Avstående från ingripande"},$H$9:$Y$9,"&lt;&gt;*KF*"))</f>
        <v>0</v>
      </c>
      <c r="H91" s="103" t="s">
        <v>53</v>
      </c>
      <c r="I91" s="103" t="s">
        <v>53</v>
      </c>
      <c r="J91" s="103" t="s">
        <v>53</v>
      </c>
      <c r="K91" s="103" t="s">
        <v>53</v>
      </c>
      <c r="L91" s="103" t="s">
        <v>53</v>
      </c>
      <c r="M91" s="103" t="s">
        <v>53</v>
      </c>
      <c r="N91" s="103" t="s">
        <v>53</v>
      </c>
      <c r="O91" s="103"/>
      <c r="P91" s="103"/>
      <c r="Q91" s="103"/>
      <c r="R91" s="103" t="s">
        <v>53</v>
      </c>
      <c r="S91" s="103" t="s">
        <v>53</v>
      </c>
      <c r="T91" s="103" t="s">
        <v>53</v>
      </c>
      <c r="U91" s="103" t="s">
        <v>53</v>
      </c>
      <c r="V91" s="103" t="s">
        <v>53</v>
      </c>
      <c r="W91" s="103" t="s">
        <v>53</v>
      </c>
      <c r="X91" s="103"/>
      <c r="Y91" s="103" t="s">
        <v>53</v>
      </c>
    </row>
    <row r="92" spans="1:25" ht="15" x14ac:dyDescent="0.25">
      <c r="A92" s="92" t="s">
        <v>48</v>
      </c>
      <c r="B92" s="92" t="s">
        <v>421</v>
      </c>
      <c r="C92" s="92" t="s">
        <v>1560</v>
      </c>
      <c r="D92" s="92" t="s">
        <v>869</v>
      </c>
      <c r="E92" s="92" t="s">
        <v>870</v>
      </c>
      <c r="F92" s="92" t="s">
        <v>58</v>
      </c>
      <c r="G92" s="92">
        <f>SUM(COUNTIFS(H92:Y92,{"Föreläggande";"Föreläggande vid vite";"Anmärkning";"Avstående från ingripande"},$H$9:$Y$9,"&lt;&gt;*KF*"))</f>
        <v>0</v>
      </c>
      <c r="H92" s="103" t="s">
        <v>53</v>
      </c>
      <c r="I92" s="103" t="s">
        <v>53</v>
      </c>
      <c r="J92" s="103" t="s">
        <v>53</v>
      </c>
      <c r="K92" s="103" t="s">
        <v>53</v>
      </c>
      <c r="L92" s="103" t="s">
        <v>53</v>
      </c>
      <c r="M92" s="103" t="s">
        <v>53</v>
      </c>
      <c r="N92" s="103" t="s">
        <v>53</v>
      </c>
      <c r="O92" s="103"/>
      <c r="P92" s="103"/>
      <c r="Q92" s="103"/>
      <c r="R92" s="103" t="s">
        <v>53</v>
      </c>
      <c r="S92" s="103" t="s">
        <v>53</v>
      </c>
      <c r="T92" s="103" t="s">
        <v>53</v>
      </c>
      <c r="U92" s="103" t="s">
        <v>53</v>
      </c>
      <c r="V92" s="103" t="s">
        <v>53</v>
      </c>
      <c r="W92" s="103" t="s">
        <v>53</v>
      </c>
      <c r="X92" s="104"/>
      <c r="Y92" s="103" t="s">
        <v>53</v>
      </c>
    </row>
    <row r="93" spans="1:25" ht="15" x14ac:dyDescent="0.25">
      <c r="A93" s="92" t="s">
        <v>41</v>
      </c>
      <c r="B93" s="92" t="s">
        <v>90</v>
      </c>
      <c r="C93" s="92" t="s">
        <v>1561</v>
      </c>
      <c r="D93" s="92" t="s">
        <v>871</v>
      </c>
      <c r="E93" s="92" t="s">
        <v>872</v>
      </c>
      <c r="F93" s="92" t="s">
        <v>58</v>
      </c>
      <c r="G93" s="92">
        <f>SUM(COUNTIFS(H93:Y93,{"Föreläggande";"Föreläggande vid vite";"Anmärkning";"Avstående från ingripande"},$H$9:$Y$9,"&lt;&gt;*KF*"))</f>
        <v>0</v>
      </c>
      <c r="H93" s="103" t="s">
        <v>53</v>
      </c>
      <c r="I93" s="103" t="s">
        <v>53</v>
      </c>
      <c r="J93" s="103" t="s">
        <v>53</v>
      </c>
      <c r="K93" s="103" t="s">
        <v>53</v>
      </c>
      <c r="L93" s="103" t="s">
        <v>53</v>
      </c>
      <c r="M93" s="103" t="s">
        <v>53</v>
      </c>
      <c r="N93" s="103" t="s">
        <v>53</v>
      </c>
      <c r="O93" s="103"/>
      <c r="P93" s="103"/>
      <c r="Q93" s="103"/>
      <c r="R93" s="103" t="s">
        <v>53</v>
      </c>
      <c r="S93" s="103" t="s">
        <v>53</v>
      </c>
      <c r="T93" s="103" t="s">
        <v>53</v>
      </c>
      <c r="U93" s="103" t="s">
        <v>53</v>
      </c>
      <c r="V93" s="103" t="s">
        <v>53</v>
      </c>
      <c r="W93" s="103" t="s">
        <v>53</v>
      </c>
      <c r="X93" s="103"/>
      <c r="Y93" s="103" t="s">
        <v>53</v>
      </c>
    </row>
    <row r="94" spans="1:25" ht="15" x14ac:dyDescent="0.25">
      <c r="A94" s="92" t="s">
        <v>52</v>
      </c>
      <c r="B94" s="92" t="s">
        <v>95</v>
      </c>
      <c r="C94" s="92" t="s">
        <v>1562</v>
      </c>
      <c r="D94" s="92" t="s">
        <v>873</v>
      </c>
      <c r="E94" s="92" t="s">
        <v>874</v>
      </c>
      <c r="F94" s="92" t="s">
        <v>58</v>
      </c>
      <c r="G94" s="92">
        <f>SUM(COUNTIFS(H94:Y94,{"Föreläggande";"Föreläggande vid vite";"Anmärkning";"Avstående från ingripande"},$H$9:$Y$9,"&lt;&gt;*KF*"))</f>
        <v>0</v>
      </c>
      <c r="H94" s="103" t="s">
        <v>53</v>
      </c>
      <c r="I94" s="103" t="s">
        <v>53</v>
      </c>
      <c r="J94" s="103" t="s">
        <v>53</v>
      </c>
      <c r="K94" s="103" t="s">
        <v>53</v>
      </c>
      <c r="L94" s="103" t="s">
        <v>53</v>
      </c>
      <c r="M94" s="103" t="s">
        <v>53</v>
      </c>
      <c r="N94" s="103" t="s">
        <v>53</v>
      </c>
      <c r="O94" s="103"/>
      <c r="P94" s="103"/>
      <c r="Q94" s="103"/>
      <c r="R94" s="103" t="s">
        <v>53</v>
      </c>
      <c r="S94" s="103" t="s">
        <v>53</v>
      </c>
      <c r="T94" s="103"/>
      <c r="U94" s="103" t="s">
        <v>53</v>
      </c>
      <c r="V94" s="103" t="s">
        <v>53</v>
      </c>
      <c r="W94" s="103" t="s">
        <v>53</v>
      </c>
      <c r="X94" s="104"/>
      <c r="Y94" s="103" t="s">
        <v>53</v>
      </c>
    </row>
    <row r="95" spans="1:25" ht="15" x14ac:dyDescent="0.25">
      <c r="A95" s="92" t="s">
        <v>43</v>
      </c>
      <c r="B95" s="92" t="s">
        <v>437</v>
      </c>
      <c r="C95" s="92" t="s">
        <v>1563</v>
      </c>
      <c r="D95" s="92" t="s">
        <v>875</v>
      </c>
      <c r="E95" s="92" t="s">
        <v>876</v>
      </c>
      <c r="F95" s="92" t="s">
        <v>58</v>
      </c>
      <c r="G95" s="92">
        <f>SUM(COUNTIFS(H95:Y95,{"Föreläggande";"Föreläggande vid vite";"Anmärkning";"Avstående från ingripande"},$H$9:$Y$9,"&lt;&gt;*KF*"))</f>
        <v>0</v>
      </c>
      <c r="H95" s="103" t="s">
        <v>53</v>
      </c>
      <c r="I95" s="103" t="s">
        <v>53</v>
      </c>
      <c r="J95" s="103" t="s">
        <v>53</v>
      </c>
      <c r="K95" s="103" t="s">
        <v>53</v>
      </c>
      <c r="L95" s="103" t="s">
        <v>53</v>
      </c>
      <c r="M95" s="103" t="s">
        <v>53</v>
      </c>
      <c r="N95" s="103" t="s">
        <v>53</v>
      </c>
      <c r="O95" s="103"/>
      <c r="P95" s="103"/>
      <c r="Q95" s="103"/>
      <c r="R95" s="103" t="s">
        <v>53</v>
      </c>
      <c r="S95" s="103" t="s">
        <v>53</v>
      </c>
      <c r="T95" s="103" t="s">
        <v>53</v>
      </c>
      <c r="U95" s="103" t="s">
        <v>53</v>
      </c>
      <c r="V95" s="103" t="s">
        <v>53</v>
      </c>
      <c r="W95" s="103" t="s">
        <v>53</v>
      </c>
      <c r="X95" s="103"/>
      <c r="Y95" s="103" t="s">
        <v>53</v>
      </c>
    </row>
    <row r="96" spans="1:25" ht="15" x14ac:dyDescent="0.25">
      <c r="A96" s="92" t="s">
        <v>45</v>
      </c>
      <c r="B96" s="92" t="s">
        <v>1564</v>
      </c>
      <c r="C96" s="92" t="s">
        <v>1565</v>
      </c>
      <c r="D96" s="92" t="s">
        <v>877</v>
      </c>
      <c r="E96" s="92" t="s">
        <v>878</v>
      </c>
      <c r="F96" s="92" t="s">
        <v>58</v>
      </c>
      <c r="G96" s="92">
        <f>SUM(COUNTIFS(H96:Y96,{"Föreläggande";"Föreläggande vid vite";"Anmärkning";"Avstående från ingripande"},$H$9:$Y$9,"&lt;&gt;*KF*"))</f>
        <v>0</v>
      </c>
      <c r="H96" s="103" t="s">
        <v>53</v>
      </c>
      <c r="I96" s="103" t="s">
        <v>53</v>
      </c>
      <c r="J96" s="103" t="s">
        <v>53</v>
      </c>
      <c r="K96" s="103" t="s">
        <v>53</v>
      </c>
      <c r="L96" s="103" t="s">
        <v>53</v>
      </c>
      <c r="M96" s="103" t="s">
        <v>53</v>
      </c>
      <c r="N96" s="103" t="s">
        <v>53</v>
      </c>
      <c r="O96" s="103"/>
      <c r="P96" s="103"/>
      <c r="Q96" s="103"/>
      <c r="R96" s="103" t="s">
        <v>53</v>
      </c>
      <c r="S96" s="103" t="s">
        <v>53</v>
      </c>
      <c r="T96" s="103" t="s">
        <v>53</v>
      </c>
      <c r="U96" s="103" t="s">
        <v>53</v>
      </c>
      <c r="V96" s="103" t="s">
        <v>53</v>
      </c>
      <c r="W96" s="103" t="s">
        <v>53</v>
      </c>
      <c r="X96" s="104"/>
      <c r="Y96" s="103" t="s">
        <v>53</v>
      </c>
    </row>
    <row r="97" spans="1:25" ht="15" x14ac:dyDescent="0.25">
      <c r="A97" s="92" t="s">
        <v>48</v>
      </c>
      <c r="B97" s="92" t="s">
        <v>423</v>
      </c>
      <c r="C97" s="92" t="s">
        <v>1566</v>
      </c>
      <c r="D97" s="92" t="s">
        <v>879</v>
      </c>
      <c r="E97" s="92" t="s">
        <v>880</v>
      </c>
      <c r="F97" s="92" t="s">
        <v>58</v>
      </c>
      <c r="G97" s="92">
        <f>SUM(COUNTIFS(H97:Y97,{"Föreläggande";"Föreläggande vid vite";"Anmärkning";"Avstående från ingripande"},$H$9:$Y$9,"&lt;&gt;*KF*"))</f>
        <v>0</v>
      </c>
      <c r="H97" s="103" t="s">
        <v>53</v>
      </c>
      <c r="I97" s="103" t="s">
        <v>53</v>
      </c>
      <c r="J97" s="103" t="s">
        <v>53</v>
      </c>
      <c r="K97" s="103" t="s">
        <v>53</v>
      </c>
      <c r="L97" s="103" t="s">
        <v>53</v>
      </c>
      <c r="M97" s="103" t="s">
        <v>53</v>
      </c>
      <c r="N97" s="103" t="s">
        <v>53</v>
      </c>
      <c r="O97" s="103"/>
      <c r="P97" s="103"/>
      <c r="Q97" s="103"/>
      <c r="R97" s="103" t="s">
        <v>53</v>
      </c>
      <c r="S97" s="103" t="s">
        <v>53</v>
      </c>
      <c r="T97" s="103" t="s">
        <v>53</v>
      </c>
      <c r="U97" s="103" t="s">
        <v>53</v>
      </c>
      <c r="V97" s="103" t="s">
        <v>53</v>
      </c>
      <c r="W97" s="103" t="s">
        <v>53</v>
      </c>
      <c r="X97" s="103"/>
      <c r="Y97" s="103" t="s">
        <v>53</v>
      </c>
    </row>
    <row r="98" spans="1:25" ht="15" x14ac:dyDescent="0.25">
      <c r="A98" s="92" t="s">
        <v>39</v>
      </c>
      <c r="B98" s="92" t="s">
        <v>91</v>
      </c>
      <c r="C98" s="92" t="s">
        <v>1567</v>
      </c>
      <c r="D98" s="92" t="s">
        <v>881</v>
      </c>
      <c r="E98" s="92" t="s">
        <v>882</v>
      </c>
      <c r="F98" s="92" t="s">
        <v>58</v>
      </c>
      <c r="G98" s="92">
        <f>SUM(COUNTIFS(H98:Y98,{"Föreläggande";"Föreläggande vid vite";"Anmärkning";"Avstående från ingripande"},$H$9:$Y$9,"&lt;&gt;*KF*"))</f>
        <v>0</v>
      </c>
      <c r="H98" s="103" t="s">
        <v>53</v>
      </c>
      <c r="I98" s="103" t="s">
        <v>53</v>
      </c>
      <c r="J98" s="103" t="s">
        <v>53</v>
      </c>
      <c r="K98" s="103" t="s">
        <v>53</v>
      </c>
      <c r="L98" s="103" t="s">
        <v>53</v>
      </c>
      <c r="M98" s="103" t="s">
        <v>53</v>
      </c>
      <c r="N98" s="103" t="s">
        <v>53</v>
      </c>
      <c r="O98" s="103"/>
      <c r="P98" s="103"/>
      <c r="Q98" s="103"/>
      <c r="R98" s="103" t="s">
        <v>53</v>
      </c>
      <c r="S98" s="103" t="s">
        <v>53</v>
      </c>
      <c r="T98" s="103"/>
      <c r="U98" s="103" t="s">
        <v>53</v>
      </c>
      <c r="V98" s="103" t="s">
        <v>53</v>
      </c>
      <c r="W98" s="103" t="s">
        <v>53</v>
      </c>
      <c r="X98" s="104"/>
      <c r="Y98" s="103" t="s">
        <v>53</v>
      </c>
    </row>
    <row r="99" spans="1:25" ht="15" x14ac:dyDescent="0.25">
      <c r="A99" s="92" t="s">
        <v>38</v>
      </c>
      <c r="B99" s="92" t="s">
        <v>425</v>
      </c>
      <c r="C99" s="92" t="s">
        <v>1568</v>
      </c>
      <c r="D99" s="92" t="s">
        <v>887</v>
      </c>
      <c r="E99" s="92" t="s">
        <v>888</v>
      </c>
      <c r="F99" s="92" t="s">
        <v>58</v>
      </c>
      <c r="G99" s="92">
        <f>SUM(COUNTIFS(H99:Y99,{"Föreläggande";"Föreläggande vid vite";"Anmärkning";"Avstående från ingripande"},$H$9:$Y$9,"&lt;&gt;*KF*"))</f>
        <v>0</v>
      </c>
      <c r="H99" s="103" t="s">
        <v>53</v>
      </c>
      <c r="I99" s="103" t="s">
        <v>53</v>
      </c>
      <c r="J99" s="103" t="s">
        <v>53</v>
      </c>
      <c r="K99" s="103" t="s">
        <v>53</v>
      </c>
      <c r="L99" s="103" t="s">
        <v>53</v>
      </c>
      <c r="M99" s="103" t="s">
        <v>53</v>
      </c>
      <c r="N99" s="103" t="s">
        <v>53</v>
      </c>
      <c r="O99" s="103"/>
      <c r="P99" s="103"/>
      <c r="Q99" s="103"/>
      <c r="R99" s="103" t="s">
        <v>53</v>
      </c>
      <c r="S99" s="103" t="s">
        <v>53</v>
      </c>
      <c r="T99" s="103" t="s">
        <v>53</v>
      </c>
      <c r="U99" s="103" t="s">
        <v>53</v>
      </c>
      <c r="V99" s="103" t="s">
        <v>53</v>
      </c>
      <c r="W99" s="103" t="s">
        <v>53</v>
      </c>
      <c r="X99" s="103"/>
      <c r="Y99" s="103" t="s">
        <v>53</v>
      </c>
    </row>
    <row r="100" spans="1:25" ht="15" x14ac:dyDescent="0.25">
      <c r="A100" s="92" t="s">
        <v>41</v>
      </c>
      <c r="B100" s="92" t="s">
        <v>77</v>
      </c>
      <c r="C100" s="92" t="s">
        <v>1569</v>
      </c>
      <c r="D100" s="92" t="s">
        <v>889</v>
      </c>
      <c r="E100" s="92" t="s">
        <v>890</v>
      </c>
      <c r="F100" s="92" t="s">
        <v>58</v>
      </c>
      <c r="G100" s="92">
        <f>SUM(COUNTIFS(H100:Y100,{"Föreläggande";"Föreläggande vid vite";"Anmärkning";"Avstående från ingripande"},$H$9:$Y$9,"&lt;&gt;*KF*"))</f>
        <v>0</v>
      </c>
      <c r="H100" s="103" t="s">
        <v>53</v>
      </c>
      <c r="I100" s="103" t="s">
        <v>53</v>
      </c>
      <c r="J100" s="103" t="s">
        <v>53</v>
      </c>
      <c r="K100" s="103" t="s">
        <v>53</v>
      </c>
      <c r="L100" s="103" t="s">
        <v>53</v>
      </c>
      <c r="M100" s="103" t="s">
        <v>53</v>
      </c>
      <c r="N100" s="103" t="s">
        <v>53</v>
      </c>
      <c r="O100" s="103"/>
      <c r="P100" s="103"/>
      <c r="Q100" s="103"/>
      <c r="R100" s="103" t="s">
        <v>53</v>
      </c>
      <c r="S100" s="103" t="s">
        <v>53</v>
      </c>
      <c r="T100" s="103" t="s">
        <v>53</v>
      </c>
      <c r="U100" s="103" t="s">
        <v>53</v>
      </c>
      <c r="V100" s="103" t="s">
        <v>53</v>
      </c>
      <c r="W100" s="103" t="s">
        <v>53</v>
      </c>
      <c r="X100" s="104"/>
      <c r="Y100" s="103" t="s">
        <v>53</v>
      </c>
    </row>
    <row r="101" spans="1:25" ht="15" x14ac:dyDescent="0.25">
      <c r="A101" s="92" t="s">
        <v>43</v>
      </c>
      <c r="B101" s="92" t="s">
        <v>94</v>
      </c>
      <c r="C101" s="92" t="s">
        <v>1570</v>
      </c>
      <c r="D101" s="92" t="s">
        <v>891</v>
      </c>
      <c r="E101" s="92" t="s">
        <v>892</v>
      </c>
      <c r="F101" s="92" t="s">
        <v>58</v>
      </c>
      <c r="G101" s="92">
        <f>SUM(COUNTIFS(H101:Y101,{"Föreläggande";"Föreläggande vid vite";"Anmärkning";"Avstående från ingripande"},$H$9:$Y$9,"&lt;&gt;*KF*"))</f>
        <v>1</v>
      </c>
      <c r="H101" s="103" t="s">
        <v>54</v>
      </c>
      <c r="I101" s="103" t="s">
        <v>53</v>
      </c>
      <c r="J101" s="103" t="s">
        <v>54</v>
      </c>
      <c r="K101" s="103" t="s">
        <v>53</v>
      </c>
      <c r="L101" s="103" t="s">
        <v>53</v>
      </c>
      <c r="M101" s="103" t="s">
        <v>53</v>
      </c>
      <c r="N101" s="103" t="s">
        <v>53</v>
      </c>
      <c r="O101" s="103"/>
      <c r="P101" s="103"/>
      <c r="Q101" s="103"/>
      <c r="R101" s="103" t="s">
        <v>53</v>
      </c>
      <c r="S101" s="103" t="s">
        <v>53</v>
      </c>
      <c r="T101" s="103" t="s">
        <v>53</v>
      </c>
      <c r="U101" s="103" t="s">
        <v>53</v>
      </c>
      <c r="V101" s="103" t="s">
        <v>53</v>
      </c>
      <c r="W101" s="103" t="s">
        <v>53</v>
      </c>
      <c r="X101" s="103"/>
      <c r="Y101" s="103" t="s">
        <v>53</v>
      </c>
    </row>
    <row r="102" spans="1:25" ht="15" x14ac:dyDescent="0.25">
      <c r="A102" s="92" t="s">
        <v>43</v>
      </c>
      <c r="B102" s="92" t="s">
        <v>433</v>
      </c>
      <c r="C102" s="92" t="s">
        <v>1571</v>
      </c>
      <c r="D102" s="92" t="s">
        <v>893</v>
      </c>
      <c r="E102" s="92" t="s">
        <v>894</v>
      </c>
      <c r="F102" s="92" t="s">
        <v>58</v>
      </c>
      <c r="G102" s="92">
        <f>SUM(COUNTIFS(H102:Y102,{"Föreläggande";"Föreläggande vid vite";"Anmärkning";"Avstående från ingripande"},$H$9:$Y$9,"&lt;&gt;*KF*"))</f>
        <v>2</v>
      </c>
      <c r="H102" s="103" t="s">
        <v>53</v>
      </c>
      <c r="I102" s="103" t="s">
        <v>53</v>
      </c>
      <c r="J102" s="103" t="s">
        <v>53</v>
      </c>
      <c r="K102" s="103" t="s">
        <v>53</v>
      </c>
      <c r="L102" s="103" t="s">
        <v>53</v>
      </c>
      <c r="M102" s="103" t="s">
        <v>53</v>
      </c>
      <c r="N102" s="103" t="s">
        <v>53</v>
      </c>
      <c r="O102" s="103"/>
      <c r="P102" s="103"/>
      <c r="Q102" s="103"/>
      <c r="R102" s="103" t="s">
        <v>54</v>
      </c>
      <c r="S102" s="103" t="s">
        <v>53</v>
      </c>
      <c r="T102" s="103"/>
      <c r="U102" s="103" t="s">
        <v>54</v>
      </c>
      <c r="V102" s="103" t="s">
        <v>54</v>
      </c>
      <c r="W102" s="103" t="s">
        <v>54</v>
      </c>
      <c r="X102" s="104"/>
      <c r="Y102" s="103" t="s">
        <v>53</v>
      </c>
    </row>
    <row r="103" spans="1:25" ht="15" x14ac:dyDescent="0.25">
      <c r="A103" s="92" t="s">
        <v>39</v>
      </c>
      <c r="B103" s="92" t="s">
        <v>1558</v>
      </c>
      <c r="C103" s="92" t="s">
        <v>1572</v>
      </c>
      <c r="D103" s="92" t="s">
        <v>895</v>
      </c>
      <c r="E103" s="92" t="s">
        <v>896</v>
      </c>
      <c r="F103" s="92" t="s">
        <v>58</v>
      </c>
      <c r="G103" s="92">
        <f>SUM(COUNTIFS(H103:Y103,{"Föreläggande";"Föreläggande vid vite";"Anmärkning";"Avstående från ingripande"},$H$9:$Y$9,"&lt;&gt;*KF*"))</f>
        <v>0</v>
      </c>
      <c r="H103" s="103" t="s">
        <v>53</v>
      </c>
      <c r="I103" s="103" t="s">
        <v>53</v>
      </c>
      <c r="J103" s="103" t="s">
        <v>53</v>
      </c>
      <c r="K103" s="103" t="s">
        <v>53</v>
      </c>
      <c r="L103" s="103" t="s">
        <v>53</v>
      </c>
      <c r="M103" s="103" t="s">
        <v>53</v>
      </c>
      <c r="N103" s="103" t="s">
        <v>53</v>
      </c>
      <c r="O103" s="103"/>
      <c r="P103" s="103"/>
      <c r="Q103" s="103"/>
      <c r="R103" s="103" t="s">
        <v>53</v>
      </c>
      <c r="S103" s="103" t="s">
        <v>53</v>
      </c>
      <c r="T103" s="103" t="s">
        <v>53</v>
      </c>
      <c r="U103" s="103" t="s">
        <v>53</v>
      </c>
      <c r="V103" s="103" t="s">
        <v>53</v>
      </c>
      <c r="W103" s="103" t="s">
        <v>53</v>
      </c>
      <c r="X103" s="103"/>
      <c r="Y103" s="103" t="s">
        <v>53</v>
      </c>
    </row>
    <row r="104" spans="1:25" ht="15" x14ac:dyDescent="0.25">
      <c r="A104" s="92" t="s">
        <v>39</v>
      </c>
      <c r="B104" s="92" t="s">
        <v>1558</v>
      </c>
      <c r="C104" s="92" t="s">
        <v>1573</v>
      </c>
      <c r="D104" s="92" t="s">
        <v>897</v>
      </c>
      <c r="E104" s="92" t="s">
        <v>898</v>
      </c>
      <c r="F104" s="92" t="s">
        <v>58</v>
      </c>
      <c r="G104" s="92">
        <f>SUM(COUNTIFS(H104:Y104,{"Föreläggande";"Föreläggande vid vite";"Anmärkning";"Avstående från ingripande"},$H$9:$Y$9,"&lt;&gt;*KF*"))</f>
        <v>0</v>
      </c>
      <c r="H104" s="103" t="s">
        <v>53</v>
      </c>
      <c r="I104" s="103" t="s">
        <v>53</v>
      </c>
      <c r="J104" s="103" t="s">
        <v>53</v>
      </c>
      <c r="K104" s="103" t="s">
        <v>53</v>
      </c>
      <c r="L104" s="103" t="s">
        <v>53</v>
      </c>
      <c r="M104" s="103" t="s">
        <v>53</v>
      </c>
      <c r="N104" s="103" t="s">
        <v>53</v>
      </c>
      <c r="O104" s="103"/>
      <c r="P104" s="103"/>
      <c r="Q104" s="103"/>
      <c r="R104" s="103" t="s">
        <v>53</v>
      </c>
      <c r="S104" s="103" t="s">
        <v>53</v>
      </c>
      <c r="T104" s="103" t="s">
        <v>53</v>
      </c>
      <c r="U104" s="103" t="s">
        <v>53</v>
      </c>
      <c r="V104" s="103" t="s">
        <v>53</v>
      </c>
      <c r="W104" s="103" t="s">
        <v>53</v>
      </c>
      <c r="X104" s="104"/>
      <c r="Y104" s="103" t="s">
        <v>53</v>
      </c>
    </row>
    <row r="105" spans="1:25" ht="15" x14ac:dyDescent="0.25">
      <c r="A105" s="92" t="s">
        <v>39</v>
      </c>
      <c r="B105" s="92" t="s">
        <v>91</v>
      </c>
      <c r="C105" s="92" t="s">
        <v>1574</v>
      </c>
      <c r="D105" s="92" t="s">
        <v>899</v>
      </c>
      <c r="E105" s="92" t="s">
        <v>900</v>
      </c>
      <c r="F105" s="92" t="s">
        <v>58</v>
      </c>
      <c r="G105" s="92">
        <f>SUM(COUNTIFS(H105:Y105,{"Föreläggande";"Föreläggande vid vite";"Anmärkning";"Avstående från ingripande"},$H$9:$Y$9,"&lt;&gt;*KF*"))</f>
        <v>2</v>
      </c>
      <c r="H105" s="103" t="s">
        <v>53</v>
      </c>
      <c r="I105" s="103" t="s">
        <v>53</v>
      </c>
      <c r="J105" s="103" t="s">
        <v>53</v>
      </c>
      <c r="K105" s="103" t="s">
        <v>53</v>
      </c>
      <c r="L105" s="103" t="s">
        <v>53</v>
      </c>
      <c r="M105" s="103" t="s">
        <v>53</v>
      </c>
      <c r="N105" s="103" t="s">
        <v>53</v>
      </c>
      <c r="O105" s="103"/>
      <c r="P105" s="103"/>
      <c r="Q105" s="103"/>
      <c r="R105" s="103" t="s">
        <v>54</v>
      </c>
      <c r="S105" s="103" t="s">
        <v>54</v>
      </c>
      <c r="T105" s="103" t="s">
        <v>54</v>
      </c>
      <c r="U105" s="103" t="s">
        <v>54</v>
      </c>
      <c r="V105" s="103" t="s">
        <v>54</v>
      </c>
      <c r="W105" s="103" t="s">
        <v>54</v>
      </c>
      <c r="X105" s="103"/>
      <c r="Y105" s="103" t="s">
        <v>53</v>
      </c>
    </row>
    <row r="106" spans="1:25" ht="15" x14ac:dyDescent="0.25">
      <c r="A106" s="92" t="s">
        <v>52</v>
      </c>
      <c r="B106" s="92" t="s">
        <v>95</v>
      </c>
      <c r="C106" s="92" t="s">
        <v>1575</v>
      </c>
      <c r="D106" s="92" t="s">
        <v>901</v>
      </c>
      <c r="E106" s="92" t="s">
        <v>902</v>
      </c>
      <c r="F106" s="92" t="s">
        <v>58</v>
      </c>
      <c r="G106" s="92">
        <f>SUM(COUNTIFS(H106:Y106,{"Föreläggande";"Föreläggande vid vite";"Anmärkning";"Avstående från ingripande"},$H$9:$Y$9,"&lt;&gt;*KF*"))</f>
        <v>2</v>
      </c>
      <c r="H106" s="103" t="s">
        <v>54</v>
      </c>
      <c r="I106" s="103" t="s">
        <v>54</v>
      </c>
      <c r="J106" s="103" t="s">
        <v>54</v>
      </c>
      <c r="K106" s="103" t="s">
        <v>53</v>
      </c>
      <c r="L106" s="103" t="s">
        <v>53</v>
      </c>
      <c r="M106" s="103" t="s">
        <v>53</v>
      </c>
      <c r="N106" s="103" t="s">
        <v>53</v>
      </c>
      <c r="O106" s="103"/>
      <c r="P106" s="103"/>
      <c r="Q106" s="103"/>
      <c r="R106" s="103" t="s">
        <v>54</v>
      </c>
      <c r="S106" s="103" t="s">
        <v>54</v>
      </c>
      <c r="T106" s="103"/>
      <c r="U106" s="103" t="s">
        <v>54</v>
      </c>
      <c r="V106" s="103" t="s">
        <v>54</v>
      </c>
      <c r="W106" s="103" t="s">
        <v>53</v>
      </c>
      <c r="X106" s="104"/>
      <c r="Y106" s="103" t="s">
        <v>53</v>
      </c>
    </row>
    <row r="107" spans="1:25" ht="15" x14ac:dyDescent="0.25">
      <c r="A107" s="92" t="s">
        <v>62</v>
      </c>
      <c r="B107" s="92" t="s">
        <v>430</v>
      </c>
      <c r="C107" s="92" t="s">
        <v>1576</v>
      </c>
      <c r="D107" s="92" t="s">
        <v>903</v>
      </c>
      <c r="E107" s="92" t="s">
        <v>904</v>
      </c>
      <c r="F107" s="92" t="s">
        <v>58</v>
      </c>
      <c r="G107" s="92">
        <f>SUM(COUNTIFS(H107:Y107,{"Föreläggande";"Föreläggande vid vite";"Anmärkning";"Avstående från ingripande"},$H$9:$Y$9,"&lt;&gt;*KF*"))</f>
        <v>3</v>
      </c>
      <c r="H107" s="103" t="s">
        <v>54</v>
      </c>
      <c r="I107" s="103" t="s">
        <v>53</v>
      </c>
      <c r="J107" s="103" t="s">
        <v>53</v>
      </c>
      <c r="K107" s="103" t="s">
        <v>53</v>
      </c>
      <c r="L107" s="103" t="s">
        <v>53</v>
      </c>
      <c r="M107" s="103" t="s">
        <v>53</v>
      </c>
      <c r="N107" s="103" t="s">
        <v>54</v>
      </c>
      <c r="O107" s="103"/>
      <c r="P107" s="103"/>
      <c r="Q107" s="103"/>
      <c r="R107" s="103" t="s">
        <v>54</v>
      </c>
      <c r="S107" s="103" t="s">
        <v>54</v>
      </c>
      <c r="T107" s="103"/>
      <c r="U107" s="103" t="s">
        <v>54</v>
      </c>
      <c r="V107" s="103" t="s">
        <v>54</v>
      </c>
      <c r="W107" s="103" t="s">
        <v>54</v>
      </c>
      <c r="X107" s="103"/>
      <c r="Y107" s="103" t="s">
        <v>53</v>
      </c>
    </row>
    <row r="108" spans="1:25" ht="15" x14ac:dyDescent="0.25">
      <c r="A108" s="92" t="s">
        <v>43</v>
      </c>
      <c r="B108" s="92" t="s">
        <v>418</v>
      </c>
      <c r="C108" s="92" t="s">
        <v>1577</v>
      </c>
      <c r="D108" s="92" t="s">
        <v>905</v>
      </c>
      <c r="E108" s="92" t="s">
        <v>906</v>
      </c>
      <c r="F108" s="92" t="s">
        <v>58</v>
      </c>
      <c r="G108" s="92">
        <f>SUM(COUNTIFS(H108:Y108,{"Föreläggande";"Föreläggande vid vite";"Anmärkning";"Avstående från ingripande"},$H$9:$Y$9,"&lt;&gt;*KF*"))</f>
        <v>4</v>
      </c>
      <c r="H108" s="103" t="s">
        <v>54</v>
      </c>
      <c r="I108" s="103" t="s">
        <v>53</v>
      </c>
      <c r="J108" s="103" t="s">
        <v>53</v>
      </c>
      <c r="K108" s="103" t="s">
        <v>53</v>
      </c>
      <c r="L108" s="103" t="s">
        <v>53</v>
      </c>
      <c r="M108" s="103" t="s">
        <v>53</v>
      </c>
      <c r="N108" s="103" t="s">
        <v>54</v>
      </c>
      <c r="O108" s="103"/>
      <c r="P108" s="103"/>
      <c r="Q108" s="103"/>
      <c r="R108" s="103" t="s">
        <v>54</v>
      </c>
      <c r="S108" s="103" t="s">
        <v>53</v>
      </c>
      <c r="T108" s="103"/>
      <c r="U108" s="103" t="s">
        <v>54</v>
      </c>
      <c r="V108" s="103" t="s">
        <v>54</v>
      </c>
      <c r="W108" s="103" t="s">
        <v>54</v>
      </c>
      <c r="X108" s="104"/>
      <c r="Y108" s="103" t="s">
        <v>54</v>
      </c>
    </row>
    <row r="109" spans="1:25" ht="15" x14ac:dyDescent="0.25">
      <c r="A109" s="92" t="s">
        <v>51</v>
      </c>
      <c r="B109" s="92" t="s">
        <v>432</v>
      </c>
      <c r="C109" s="92" t="s">
        <v>1578</v>
      </c>
      <c r="D109" s="92" t="s">
        <v>847</v>
      </c>
      <c r="E109" s="92" t="s">
        <v>848</v>
      </c>
      <c r="F109" s="92" t="s">
        <v>58</v>
      </c>
      <c r="G109" s="92">
        <f>SUM(COUNTIFS(H109:Y109,{"Föreläggande";"Föreläggande vid vite";"Anmärkning";"Avstående från ingripande"},$H$9:$Y$9,"&lt;&gt;*KF*"))</f>
        <v>1</v>
      </c>
      <c r="H109" s="103" t="s">
        <v>53</v>
      </c>
      <c r="I109" s="103" t="s">
        <v>53</v>
      </c>
      <c r="J109" s="103" t="s">
        <v>53</v>
      </c>
      <c r="K109" s="103" t="s">
        <v>53</v>
      </c>
      <c r="L109" s="103" t="s">
        <v>53</v>
      </c>
      <c r="M109" s="103" t="s">
        <v>53</v>
      </c>
      <c r="N109" s="103" t="s">
        <v>53</v>
      </c>
      <c r="O109" s="103"/>
      <c r="P109" s="103"/>
      <c r="Q109" s="103"/>
      <c r="R109" s="103" t="s">
        <v>54</v>
      </c>
      <c r="S109" s="103" t="s">
        <v>54</v>
      </c>
      <c r="T109" s="103" t="s">
        <v>54</v>
      </c>
      <c r="U109" s="103" t="s">
        <v>54</v>
      </c>
      <c r="V109" s="103" t="s">
        <v>54</v>
      </c>
      <c r="W109" s="103" t="s">
        <v>53</v>
      </c>
      <c r="X109" s="103"/>
      <c r="Y109" s="103" t="s">
        <v>53</v>
      </c>
    </row>
    <row r="110" spans="1:25" ht="15" x14ac:dyDescent="0.25">
      <c r="A110" s="92" t="s">
        <v>32</v>
      </c>
      <c r="B110" s="92" t="s">
        <v>32</v>
      </c>
      <c r="C110" s="92" t="s">
        <v>1579</v>
      </c>
      <c r="D110" s="92" t="s">
        <v>668</v>
      </c>
      <c r="E110" s="92" t="s">
        <v>669</v>
      </c>
      <c r="F110" s="92" t="s">
        <v>37</v>
      </c>
      <c r="G110" s="92">
        <f>SUM(COUNTIFS(H110:Y110,{"Föreläggande";"Föreläggande vid vite";"Anmärkning";"Avstående från ingripande"},$H$9:$Y$9,"&lt;&gt;*KF*"))</f>
        <v>2</v>
      </c>
      <c r="H110" s="103" t="s">
        <v>54</v>
      </c>
      <c r="I110" s="103" t="s">
        <v>53</v>
      </c>
      <c r="J110" s="103" t="s">
        <v>53</v>
      </c>
      <c r="K110" s="103" t="s">
        <v>53</v>
      </c>
      <c r="L110" s="103" t="s">
        <v>53</v>
      </c>
      <c r="M110" s="103" t="s">
        <v>54</v>
      </c>
      <c r="N110" s="103" t="s">
        <v>53</v>
      </c>
      <c r="O110" s="103"/>
      <c r="P110" s="103"/>
      <c r="Q110" s="103"/>
      <c r="R110" s="103" t="s">
        <v>54</v>
      </c>
      <c r="S110" s="103" t="s">
        <v>53</v>
      </c>
      <c r="T110" s="103" t="s">
        <v>54</v>
      </c>
      <c r="U110" s="103" t="s">
        <v>54</v>
      </c>
      <c r="V110" s="103" t="s">
        <v>54</v>
      </c>
      <c r="W110" s="103" t="s">
        <v>53</v>
      </c>
      <c r="X110" s="104"/>
      <c r="Y110" s="103" t="s">
        <v>53</v>
      </c>
    </row>
    <row r="111" spans="1:25" ht="15" x14ac:dyDescent="0.25">
      <c r="A111" s="92" t="s">
        <v>46</v>
      </c>
      <c r="B111" s="92" t="s">
        <v>401</v>
      </c>
      <c r="C111" s="92" t="s">
        <v>1580</v>
      </c>
      <c r="D111" s="92" t="s">
        <v>648</v>
      </c>
      <c r="E111" s="92" t="s">
        <v>649</v>
      </c>
      <c r="F111" s="92" t="s">
        <v>37</v>
      </c>
      <c r="G111" s="92">
        <f>SUM(COUNTIFS(H111:Y111,{"Föreläggande";"Föreläggande vid vite";"Anmärkning";"Avstående från ingripande"},$H$9:$Y$9,"&lt;&gt;*KF*"))</f>
        <v>2</v>
      </c>
      <c r="H111" s="103" t="s">
        <v>54</v>
      </c>
      <c r="I111" s="103" t="s">
        <v>54</v>
      </c>
      <c r="J111" s="103" t="s">
        <v>54</v>
      </c>
      <c r="K111" s="103" t="s">
        <v>53</v>
      </c>
      <c r="L111" s="103" t="s">
        <v>53</v>
      </c>
      <c r="M111" s="103" t="s">
        <v>53</v>
      </c>
      <c r="N111" s="103" t="s">
        <v>53</v>
      </c>
      <c r="O111" s="103"/>
      <c r="P111" s="103"/>
      <c r="Q111" s="103"/>
      <c r="R111" s="103" t="s">
        <v>54</v>
      </c>
      <c r="S111" s="103" t="s">
        <v>53</v>
      </c>
      <c r="T111" s="103"/>
      <c r="U111" s="103" t="s">
        <v>54</v>
      </c>
      <c r="V111" s="103" t="s">
        <v>54</v>
      </c>
      <c r="W111" s="103" t="s">
        <v>53</v>
      </c>
      <c r="X111" s="103"/>
      <c r="Y111" s="103" t="s">
        <v>53</v>
      </c>
    </row>
    <row r="112" spans="1:25" ht="15" x14ac:dyDescent="0.25">
      <c r="A112" s="92" t="s">
        <v>41</v>
      </c>
      <c r="B112" s="92" t="s">
        <v>32</v>
      </c>
      <c r="C112" s="92" t="s">
        <v>1581</v>
      </c>
      <c r="D112" s="92" t="s">
        <v>701</v>
      </c>
      <c r="E112" s="92" t="s">
        <v>702</v>
      </c>
      <c r="F112" s="92" t="s">
        <v>58</v>
      </c>
      <c r="G112" s="92">
        <f>SUM(COUNTIFS(H112:Y112,{"Föreläggande";"Föreläggande vid vite";"Anmärkning";"Avstående från ingripande"},$H$9:$Y$9,"&lt;&gt;*KF*"))</f>
        <v>0</v>
      </c>
      <c r="H112" s="103" t="s">
        <v>53</v>
      </c>
      <c r="I112" s="103" t="s">
        <v>53</v>
      </c>
      <c r="J112" s="103" t="s">
        <v>53</v>
      </c>
      <c r="K112" s="103" t="s">
        <v>53</v>
      </c>
      <c r="L112" s="103" t="s">
        <v>53</v>
      </c>
      <c r="M112" s="103" t="s">
        <v>53</v>
      </c>
      <c r="N112" s="103" t="s">
        <v>53</v>
      </c>
      <c r="O112" s="103"/>
      <c r="P112" s="103"/>
      <c r="Q112" s="103"/>
      <c r="R112" s="103" t="s">
        <v>53</v>
      </c>
      <c r="S112" s="103" t="s">
        <v>53</v>
      </c>
      <c r="T112" s="103" t="s">
        <v>53</v>
      </c>
      <c r="U112" s="103" t="s">
        <v>53</v>
      </c>
      <c r="V112" s="103" t="s">
        <v>53</v>
      </c>
      <c r="W112" s="103" t="s">
        <v>53</v>
      </c>
      <c r="X112" s="104"/>
      <c r="Y112" s="103" t="s">
        <v>53</v>
      </c>
    </row>
    <row r="113" spans="1:25" ht="15" x14ac:dyDescent="0.25">
      <c r="A113" s="92" t="s">
        <v>41</v>
      </c>
      <c r="B113" s="92" t="s">
        <v>90</v>
      </c>
      <c r="C113" s="92" t="s">
        <v>1582</v>
      </c>
      <c r="D113" s="92" t="s">
        <v>907</v>
      </c>
      <c r="E113" s="92" t="s">
        <v>908</v>
      </c>
      <c r="F113" s="92" t="s">
        <v>58</v>
      </c>
      <c r="G113" s="92">
        <f>SUM(COUNTIFS(H113:Y113,{"Föreläggande";"Föreläggande vid vite";"Anmärkning";"Avstående från ingripande"},$H$9:$Y$9,"&lt;&gt;*KF*"))</f>
        <v>0</v>
      </c>
      <c r="H113" s="103" t="s">
        <v>53</v>
      </c>
      <c r="I113" s="103" t="s">
        <v>53</v>
      </c>
      <c r="J113" s="103" t="s">
        <v>53</v>
      </c>
      <c r="K113" s="103" t="s">
        <v>53</v>
      </c>
      <c r="L113" s="103" t="s">
        <v>53</v>
      </c>
      <c r="M113" s="103" t="s">
        <v>53</v>
      </c>
      <c r="N113" s="103" t="s">
        <v>53</v>
      </c>
      <c r="O113" s="103"/>
      <c r="P113" s="103"/>
      <c r="Q113" s="103"/>
      <c r="R113" s="103" t="s">
        <v>53</v>
      </c>
      <c r="S113" s="103" t="s">
        <v>53</v>
      </c>
      <c r="T113" s="103" t="s">
        <v>53</v>
      </c>
      <c r="U113" s="103" t="s">
        <v>53</v>
      </c>
      <c r="V113" s="103" t="s">
        <v>53</v>
      </c>
      <c r="W113" s="103" t="s">
        <v>53</v>
      </c>
      <c r="X113" s="103"/>
      <c r="Y113" s="103" t="s">
        <v>53</v>
      </c>
    </row>
    <row r="114" spans="1:25" ht="15" x14ac:dyDescent="0.25">
      <c r="A114" s="92" t="s">
        <v>43</v>
      </c>
      <c r="B114" s="92" t="s">
        <v>86</v>
      </c>
      <c r="C114" s="92" t="s">
        <v>1583</v>
      </c>
      <c r="D114" s="92" t="s">
        <v>646</v>
      </c>
      <c r="E114" s="92" t="s">
        <v>647</v>
      </c>
      <c r="F114" s="92" t="s">
        <v>37</v>
      </c>
      <c r="G114" s="92">
        <f>SUM(COUNTIFS(H114:Y114,{"Föreläggande";"Föreläggande vid vite";"Anmärkning";"Avstående från ingripande"},$H$9:$Y$9,"&lt;&gt;*KF*"))</f>
        <v>1</v>
      </c>
      <c r="H114" s="103" t="s">
        <v>53</v>
      </c>
      <c r="I114" s="103" t="s">
        <v>53</v>
      </c>
      <c r="J114" s="103" t="s">
        <v>53</v>
      </c>
      <c r="K114" s="103" t="s">
        <v>53</v>
      </c>
      <c r="L114" s="103" t="s">
        <v>53</v>
      </c>
      <c r="M114" s="103" t="s">
        <v>53</v>
      </c>
      <c r="N114" s="103" t="s">
        <v>53</v>
      </c>
      <c r="O114" s="103"/>
      <c r="P114" s="103"/>
      <c r="Q114" s="103"/>
      <c r="R114" s="103" t="s">
        <v>54</v>
      </c>
      <c r="S114" s="103" t="s">
        <v>53</v>
      </c>
      <c r="T114" s="103"/>
      <c r="U114" s="103" t="s">
        <v>54</v>
      </c>
      <c r="V114" s="103" t="s">
        <v>53</v>
      </c>
      <c r="W114" s="103" t="s">
        <v>53</v>
      </c>
      <c r="X114" s="104"/>
      <c r="Y114" s="103" t="s">
        <v>53</v>
      </c>
    </row>
    <row r="115" spans="1:25" ht="15" x14ac:dyDescent="0.25">
      <c r="A115" s="92" t="s">
        <v>44</v>
      </c>
      <c r="B115" s="92" t="s">
        <v>2021</v>
      </c>
      <c r="C115" s="92" t="s">
        <v>1584</v>
      </c>
      <c r="D115" s="92" t="s">
        <v>1585</v>
      </c>
      <c r="E115" s="92" t="s">
        <v>1586</v>
      </c>
      <c r="F115" s="92" t="s">
        <v>58</v>
      </c>
      <c r="G115" s="92">
        <f>SUM(COUNTIFS(H115:Y115,{"Föreläggande";"Föreläggande vid vite";"Anmärkning";"Avstående från ingripande"},$H$9:$Y$9,"&lt;&gt;*KF*"))</f>
        <v>0</v>
      </c>
      <c r="H115" s="103" t="s">
        <v>53</v>
      </c>
      <c r="I115" s="103" t="s">
        <v>53</v>
      </c>
      <c r="J115" s="103" t="s">
        <v>53</v>
      </c>
      <c r="K115" s="103" t="s">
        <v>53</v>
      </c>
      <c r="L115" s="103" t="s">
        <v>53</v>
      </c>
      <c r="M115" s="103" t="s">
        <v>53</v>
      </c>
      <c r="N115" s="103" t="s">
        <v>53</v>
      </c>
      <c r="O115" s="103"/>
      <c r="P115" s="103"/>
      <c r="Q115" s="103"/>
      <c r="R115" s="103" t="s">
        <v>53</v>
      </c>
      <c r="S115" s="103" t="s">
        <v>53</v>
      </c>
      <c r="T115" s="103" t="s">
        <v>53</v>
      </c>
      <c r="U115" s="103" t="s">
        <v>53</v>
      </c>
      <c r="V115" s="103" t="s">
        <v>53</v>
      </c>
      <c r="W115" s="103" t="s">
        <v>53</v>
      </c>
      <c r="X115" s="103"/>
      <c r="Y115" s="103" t="s">
        <v>53</v>
      </c>
    </row>
    <row r="116" spans="1:25" ht="15" x14ac:dyDescent="0.25">
      <c r="A116" s="92" t="s">
        <v>48</v>
      </c>
      <c r="B116" s="92" t="s">
        <v>395</v>
      </c>
      <c r="C116" s="92" t="s">
        <v>1587</v>
      </c>
      <c r="D116" s="92" t="s">
        <v>652</v>
      </c>
      <c r="E116" s="92" t="s">
        <v>653</v>
      </c>
      <c r="F116" s="92" t="s">
        <v>37</v>
      </c>
      <c r="G116" s="92">
        <f>SUM(COUNTIFS(H116:Y116,{"Föreläggande";"Föreläggande vid vite";"Anmärkning";"Avstående från ingripande"},$H$9:$Y$9,"&lt;&gt;*KF*"))</f>
        <v>1</v>
      </c>
      <c r="H116" s="103" t="s">
        <v>53</v>
      </c>
      <c r="I116" s="103" t="s">
        <v>53</v>
      </c>
      <c r="J116" s="103" t="s">
        <v>53</v>
      </c>
      <c r="K116" s="103" t="s">
        <v>53</v>
      </c>
      <c r="L116" s="103" t="s">
        <v>53</v>
      </c>
      <c r="M116" s="103" t="s">
        <v>53</v>
      </c>
      <c r="N116" s="103" t="s">
        <v>53</v>
      </c>
      <c r="O116" s="103"/>
      <c r="P116" s="103"/>
      <c r="Q116" s="103"/>
      <c r="R116" s="103" t="s">
        <v>56</v>
      </c>
      <c r="S116" s="103" t="s">
        <v>53</v>
      </c>
      <c r="T116" s="103" t="s">
        <v>56</v>
      </c>
      <c r="U116" s="103" t="s">
        <v>56</v>
      </c>
      <c r="V116" s="103" t="s">
        <v>56</v>
      </c>
      <c r="W116" s="103" t="s">
        <v>53</v>
      </c>
      <c r="X116" s="104"/>
      <c r="Y116" s="103" t="s">
        <v>53</v>
      </c>
    </row>
    <row r="117" spans="1:25" ht="15" x14ac:dyDescent="0.25">
      <c r="A117" s="92" t="s">
        <v>43</v>
      </c>
      <c r="B117" s="92" t="s">
        <v>474</v>
      </c>
      <c r="C117" s="92" t="s">
        <v>1588</v>
      </c>
      <c r="D117" s="92" t="s">
        <v>911</v>
      </c>
      <c r="E117" s="92" t="s">
        <v>912</v>
      </c>
      <c r="F117" s="92" t="s">
        <v>58</v>
      </c>
      <c r="G117" s="92">
        <f>SUM(COUNTIFS(H117:Y117,{"Föreläggande";"Föreläggande vid vite";"Anmärkning";"Avstående från ingripande"},$H$9:$Y$9,"&lt;&gt;*KF*"))</f>
        <v>0</v>
      </c>
      <c r="H117" s="103" t="s">
        <v>53</v>
      </c>
      <c r="I117" s="103" t="s">
        <v>53</v>
      </c>
      <c r="J117" s="103" t="s">
        <v>53</v>
      </c>
      <c r="K117" s="103" t="s">
        <v>53</v>
      </c>
      <c r="L117" s="103" t="s">
        <v>53</v>
      </c>
      <c r="M117" s="103" t="s">
        <v>53</v>
      </c>
      <c r="N117" s="103" t="s">
        <v>53</v>
      </c>
      <c r="O117" s="103"/>
      <c r="P117" s="103"/>
      <c r="Q117" s="103"/>
      <c r="R117" s="103" t="s">
        <v>53</v>
      </c>
      <c r="S117" s="103" t="s">
        <v>53</v>
      </c>
      <c r="T117" s="103" t="s">
        <v>53</v>
      </c>
      <c r="U117" s="103" t="s">
        <v>53</v>
      </c>
      <c r="V117" s="103" t="s">
        <v>53</v>
      </c>
      <c r="W117" s="103" t="s">
        <v>53</v>
      </c>
      <c r="X117" s="103"/>
      <c r="Y117" s="103" t="s">
        <v>53</v>
      </c>
    </row>
    <row r="118" spans="1:25" ht="15" x14ac:dyDescent="0.25">
      <c r="A118" s="92" t="s">
        <v>51</v>
      </c>
      <c r="B118" s="92" t="s">
        <v>414</v>
      </c>
      <c r="C118" s="92" t="s">
        <v>1589</v>
      </c>
      <c r="D118" s="92" t="s">
        <v>931</v>
      </c>
      <c r="E118" s="92" t="s">
        <v>932</v>
      </c>
      <c r="F118" s="92" t="s">
        <v>58</v>
      </c>
      <c r="G118" s="92">
        <f>SUM(COUNTIFS(H118:Y118,{"Föreläggande";"Föreläggande vid vite";"Anmärkning";"Avstående från ingripande"},$H$9:$Y$9,"&lt;&gt;*KF*"))</f>
        <v>0</v>
      </c>
      <c r="H118" s="103" t="s">
        <v>53</v>
      </c>
      <c r="I118" s="103" t="s">
        <v>53</v>
      </c>
      <c r="J118" s="103" t="s">
        <v>53</v>
      </c>
      <c r="K118" s="103" t="s">
        <v>53</v>
      </c>
      <c r="L118" s="103" t="s">
        <v>53</v>
      </c>
      <c r="M118" s="103" t="s">
        <v>53</v>
      </c>
      <c r="N118" s="103" t="s">
        <v>53</v>
      </c>
      <c r="O118" s="103"/>
      <c r="P118" s="103"/>
      <c r="Q118" s="103"/>
      <c r="R118" s="103" t="s">
        <v>53</v>
      </c>
      <c r="S118" s="103" t="s">
        <v>53</v>
      </c>
      <c r="T118" s="103" t="s">
        <v>53</v>
      </c>
      <c r="U118" s="103" t="s">
        <v>53</v>
      </c>
      <c r="V118" s="103" t="s">
        <v>53</v>
      </c>
      <c r="W118" s="103" t="s">
        <v>53</v>
      </c>
      <c r="X118" s="104"/>
      <c r="Y118" s="103" t="s">
        <v>53</v>
      </c>
    </row>
    <row r="119" spans="1:25" ht="15" x14ac:dyDescent="0.25">
      <c r="A119" s="92" t="s">
        <v>1590</v>
      </c>
      <c r="B119" s="92" t="s">
        <v>415</v>
      </c>
      <c r="C119" s="92" t="s">
        <v>1591</v>
      </c>
      <c r="D119" s="92" t="s">
        <v>939</v>
      </c>
      <c r="E119" s="92" t="s">
        <v>940</v>
      </c>
      <c r="F119" s="92" t="s">
        <v>58</v>
      </c>
      <c r="G119" s="92">
        <f>SUM(COUNTIFS(H119:Y119,{"Föreläggande";"Föreläggande vid vite";"Anmärkning";"Avstående från ingripande"},$H$9:$Y$9,"&lt;&gt;*KF*"))</f>
        <v>2</v>
      </c>
      <c r="H119" s="103" t="s">
        <v>53</v>
      </c>
      <c r="I119" s="103" t="s">
        <v>53</v>
      </c>
      <c r="J119" s="103" t="s">
        <v>53</v>
      </c>
      <c r="K119" s="103" t="s">
        <v>53</v>
      </c>
      <c r="L119" s="103" t="s">
        <v>53</v>
      </c>
      <c r="M119" s="103" t="s">
        <v>53</v>
      </c>
      <c r="N119" s="103" t="s">
        <v>53</v>
      </c>
      <c r="O119" s="103"/>
      <c r="P119" s="103"/>
      <c r="Q119" s="103"/>
      <c r="R119" s="103" t="s">
        <v>54</v>
      </c>
      <c r="S119" s="103" t="s">
        <v>54</v>
      </c>
      <c r="T119" s="103" t="s">
        <v>54</v>
      </c>
      <c r="U119" s="103" t="s">
        <v>54</v>
      </c>
      <c r="V119" s="103" t="s">
        <v>54</v>
      </c>
      <c r="W119" s="103" t="s">
        <v>54</v>
      </c>
      <c r="X119" s="103"/>
      <c r="Y119" s="103" t="s">
        <v>53</v>
      </c>
    </row>
    <row r="120" spans="1:25" ht="15" x14ac:dyDescent="0.25">
      <c r="A120" s="92" t="s">
        <v>1592</v>
      </c>
      <c r="B120" s="92" t="s">
        <v>1593</v>
      </c>
      <c r="C120" s="92" t="s">
        <v>1594</v>
      </c>
      <c r="D120" s="92" t="s">
        <v>941</v>
      </c>
      <c r="E120" s="92" t="s">
        <v>942</v>
      </c>
      <c r="F120" s="92" t="s">
        <v>58</v>
      </c>
      <c r="G120" s="92">
        <f>SUM(COUNTIFS(H120:Y120,{"Föreläggande";"Föreläggande vid vite";"Anmärkning";"Avstående från ingripande"},$H$9:$Y$9,"&lt;&gt;*KF*"))</f>
        <v>0</v>
      </c>
      <c r="H120" s="103" t="s">
        <v>53</v>
      </c>
      <c r="I120" s="103" t="s">
        <v>53</v>
      </c>
      <c r="J120" s="103" t="s">
        <v>53</v>
      </c>
      <c r="K120" s="103" t="s">
        <v>53</v>
      </c>
      <c r="L120" s="103" t="s">
        <v>53</v>
      </c>
      <c r="M120" s="103" t="s">
        <v>53</v>
      </c>
      <c r="N120" s="103" t="s">
        <v>53</v>
      </c>
      <c r="O120" s="103"/>
      <c r="P120" s="103"/>
      <c r="Q120" s="103"/>
      <c r="R120" s="103" t="s">
        <v>53</v>
      </c>
      <c r="S120" s="103" t="s">
        <v>53</v>
      </c>
      <c r="T120" s="103" t="s">
        <v>53</v>
      </c>
      <c r="U120" s="103" t="s">
        <v>53</v>
      </c>
      <c r="V120" s="103" t="s">
        <v>53</v>
      </c>
      <c r="W120" s="103" t="s">
        <v>53</v>
      </c>
      <c r="X120" s="104"/>
      <c r="Y120" s="103" t="s">
        <v>53</v>
      </c>
    </row>
    <row r="121" spans="1:25" ht="15" x14ac:dyDescent="0.25">
      <c r="A121" s="92" t="s">
        <v>1392</v>
      </c>
      <c r="B121" s="92" t="s">
        <v>80</v>
      </c>
      <c r="C121" s="92" t="s">
        <v>1595</v>
      </c>
      <c r="D121" s="92" t="s">
        <v>947</v>
      </c>
      <c r="E121" s="92" t="s">
        <v>948</v>
      </c>
      <c r="F121" s="92" t="s">
        <v>58</v>
      </c>
      <c r="G121" s="92">
        <f>SUM(COUNTIFS(H121:Y121,{"Föreläggande";"Föreläggande vid vite";"Anmärkning";"Avstående från ingripande"},$H$9:$Y$9,"&lt;&gt;*KF*"))</f>
        <v>0</v>
      </c>
      <c r="H121" s="103" t="s">
        <v>53</v>
      </c>
      <c r="I121" s="103" t="s">
        <v>53</v>
      </c>
      <c r="J121" s="103" t="s">
        <v>53</v>
      </c>
      <c r="K121" s="103" t="s">
        <v>53</v>
      </c>
      <c r="L121" s="103" t="s">
        <v>53</v>
      </c>
      <c r="M121" s="103" t="s">
        <v>53</v>
      </c>
      <c r="N121" s="103" t="s">
        <v>53</v>
      </c>
      <c r="O121" s="103"/>
      <c r="P121" s="103"/>
      <c r="Q121" s="103"/>
      <c r="R121" s="103" t="s">
        <v>53</v>
      </c>
      <c r="S121" s="103" t="s">
        <v>53</v>
      </c>
      <c r="T121" s="103" t="s">
        <v>53</v>
      </c>
      <c r="U121" s="103" t="s">
        <v>53</v>
      </c>
      <c r="V121" s="103" t="s">
        <v>53</v>
      </c>
      <c r="W121" s="103" t="s">
        <v>53</v>
      </c>
      <c r="X121" s="103"/>
      <c r="Y121" s="103" t="s">
        <v>53</v>
      </c>
    </row>
    <row r="122" spans="1:25" ht="15" x14ac:dyDescent="0.25">
      <c r="A122" s="92" t="s">
        <v>1392</v>
      </c>
      <c r="B122" s="92" t="s">
        <v>417</v>
      </c>
      <c r="C122" s="92" t="s">
        <v>1596</v>
      </c>
      <c r="D122" s="92" t="s">
        <v>943</v>
      </c>
      <c r="E122" s="92" t="s">
        <v>944</v>
      </c>
      <c r="F122" s="92" t="s">
        <v>58</v>
      </c>
      <c r="G122" s="92">
        <f>SUM(COUNTIFS(H122:Y122,{"Föreläggande";"Föreläggande vid vite";"Anmärkning";"Avstående från ingripande"},$H$9:$Y$9,"&lt;&gt;*KF*"))</f>
        <v>0</v>
      </c>
      <c r="H122" s="103" t="s">
        <v>53</v>
      </c>
      <c r="I122" s="103" t="s">
        <v>53</v>
      </c>
      <c r="J122" s="103" t="s">
        <v>53</v>
      </c>
      <c r="K122" s="103" t="s">
        <v>53</v>
      </c>
      <c r="L122" s="103" t="s">
        <v>53</v>
      </c>
      <c r="M122" s="103" t="s">
        <v>53</v>
      </c>
      <c r="N122" s="103" t="s">
        <v>53</v>
      </c>
      <c r="O122" s="103"/>
      <c r="P122" s="103"/>
      <c r="Q122" s="103"/>
      <c r="R122" s="103" t="s">
        <v>53</v>
      </c>
      <c r="S122" s="103" t="s">
        <v>53</v>
      </c>
      <c r="T122" s="103" t="s">
        <v>53</v>
      </c>
      <c r="U122" s="103" t="s">
        <v>53</v>
      </c>
      <c r="V122" s="103" t="s">
        <v>53</v>
      </c>
      <c r="W122" s="103" t="s">
        <v>53</v>
      </c>
      <c r="X122" s="104"/>
      <c r="Y122" s="103" t="s">
        <v>53</v>
      </c>
    </row>
    <row r="123" spans="1:25" ht="15" x14ac:dyDescent="0.25">
      <c r="A123" s="92" t="s">
        <v>1592</v>
      </c>
      <c r="B123" s="92" t="s">
        <v>426</v>
      </c>
      <c r="C123" s="92" t="s">
        <v>1597</v>
      </c>
      <c r="D123" s="92" t="s">
        <v>935</v>
      </c>
      <c r="E123" s="92" t="s">
        <v>936</v>
      </c>
      <c r="F123" s="92" t="s">
        <v>58</v>
      </c>
      <c r="G123" s="92">
        <f>SUM(COUNTIFS(H123:Y123,{"Föreläggande";"Föreläggande vid vite";"Anmärkning";"Avstående från ingripande"},$H$9:$Y$9,"&lt;&gt;*KF*"))</f>
        <v>0</v>
      </c>
      <c r="H123" s="103" t="s">
        <v>53</v>
      </c>
      <c r="I123" s="103" t="s">
        <v>53</v>
      </c>
      <c r="J123" s="103" t="s">
        <v>53</v>
      </c>
      <c r="K123" s="103" t="s">
        <v>53</v>
      </c>
      <c r="L123" s="103" t="s">
        <v>53</v>
      </c>
      <c r="M123" s="103" t="s">
        <v>53</v>
      </c>
      <c r="N123" s="103" t="s">
        <v>53</v>
      </c>
      <c r="O123" s="103"/>
      <c r="P123" s="103"/>
      <c r="Q123" s="103"/>
      <c r="R123" s="103" t="s">
        <v>53</v>
      </c>
      <c r="S123" s="103" t="s">
        <v>53</v>
      </c>
      <c r="T123" s="103" t="s">
        <v>53</v>
      </c>
      <c r="U123" s="103" t="s">
        <v>53</v>
      </c>
      <c r="V123" s="103" t="s">
        <v>53</v>
      </c>
      <c r="W123" s="103" t="s">
        <v>53</v>
      </c>
      <c r="X123" s="103"/>
      <c r="Y123" s="103" t="s">
        <v>53</v>
      </c>
    </row>
    <row r="124" spans="1:25" ht="15" x14ac:dyDescent="0.25">
      <c r="A124" s="92" t="s">
        <v>1598</v>
      </c>
      <c r="B124" s="92" t="s">
        <v>414</v>
      </c>
      <c r="C124" s="92" t="s">
        <v>1599</v>
      </c>
      <c r="D124" s="92" t="s">
        <v>933</v>
      </c>
      <c r="E124" s="92" t="s">
        <v>934</v>
      </c>
      <c r="F124" s="92" t="s">
        <v>58</v>
      </c>
      <c r="G124" s="92">
        <f>SUM(COUNTIFS(H124:Y124,{"Föreläggande";"Föreläggande vid vite";"Anmärkning";"Avstående från ingripande"},$H$9:$Y$9,"&lt;&gt;*KF*"))</f>
        <v>0</v>
      </c>
      <c r="H124" s="103" t="s">
        <v>53</v>
      </c>
      <c r="I124" s="103" t="s">
        <v>53</v>
      </c>
      <c r="J124" s="103" t="s">
        <v>53</v>
      </c>
      <c r="K124" s="103" t="s">
        <v>53</v>
      </c>
      <c r="L124" s="103" t="s">
        <v>53</v>
      </c>
      <c r="M124" s="103" t="s">
        <v>53</v>
      </c>
      <c r="N124" s="103" t="s">
        <v>53</v>
      </c>
      <c r="O124" s="103"/>
      <c r="P124" s="103"/>
      <c r="Q124" s="103"/>
      <c r="R124" s="103" t="s">
        <v>53</v>
      </c>
      <c r="S124" s="103" t="s">
        <v>53</v>
      </c>
      <c r="T124" s="103" t="s">
        <v>53</v>
      </c>
      <c r="U124" s="103" t="s">
        <v>53</v>
      </c>
      <c r="V124" s="103" t="s">
        <v>53</v>
      </c>
      <c r="W124" s="103" t="s">
        <v>53</v>
      </c>
      <c r="X124" s="104"/>
      <c r="Y124" s="103" t="s">
        <v>53</v>
      </c>
    </row>
    <row r="125" spans="1:25" ht="15" x14ac:dyDescent="0.25">
      <c r="A125" s="92" t="s">
        <v>1590</v>
      </c>
      <c r="B125" s="92" t="s">
        <v>415</v>
      </c>
      <c r="C125" s="92" t="s">
        <v>1600</v>
      </c>
      <c r="D125" s="92" t="s">
        <v>949</v>
      </c>
      <c r="E125" s="92" t="s">
        <v>950</v>
      </c>
      <c r="F125" s="92" t="s">
        <v>58</v>
      </c>
      <c r="G125" s="92">
        <f>SUM(COUNTIFS(H125:Y125,{"Föreläggande";"Föreläggande vid vite";"Anmärkning";"Avstående från ingripande"},$H$9:$Y$9,"&lt;&gt;*KF*"))</f>
        <v>0</v>
      </c>
      <c r="H125" s="103" t="s">
        <v>53</v>
      </c>
      <c r="I125" s="103" t="s">
        <v>53</v>
      </c>
      <c r="J125" s="103" t="s">
        <v>53</v>
      </c>
      <c r="K125" s="103" t="s">
        <v>53</v>
      </c>
      <c r="L125" s="103" t="s">
        <v>53</v>
      </c>
      <c r="M125" s="103" t="s">
        <v>53</v>
      </c>
      <c r="N125" s="103" t="s">
        <v>53</v>
      </c>
      <c r="O125" s="103"/>
      <c r="P125" s="103"/>
      <c r="Q125" s="103"/>
      <c r="R125" s="103" t="s">
        <v>53</v>
      </c>
      <c r="S125" s="103" t="s">
        <v>53</v>
      </c>
      <c r="T125" s="103" t="s">
        <v>53</v>
      </c>
      <c r="U125" s="103" t="s">
        <v>53</v>
      </c>
      <c r="V125" s="103" t="s">
        <v>53</v>
      </c>
      <c r="W125" s="103" t="s">
        <v>53</v>
      </c>
      <c r="X125" s="103"/>
      <c r="Y125" s="103" t="s">
        <v>53</v>
      </c>
    </row>
    <row r="126" spans="1:25" ht="15" x14ac:dyDescent="0.25">
      <c r="A126" s="92" t="s">
        <v>1598</v>
      </c>
      <c r="B126" s="92" t="s">
        <v>1601</v>
      </c>
      <c r="C126" s="92" t="s">
        <v>1602</v>
      </c>
      <c r="D126" s="92" t="s">
        <v>951</v>
      </c>
      <c r="E126" s="92" t="s">
        <v>952</v>
      </c>
      <c r="F126" s="92" t="s">
        <v>58</v>
      </c>
      <c r="G126" s="92">
        <f>SUM(COUNTIFS(H126:Y126,{"Föreläggande";"Föreläggande vid vite";"Anmärkning";"Avstående från ingripande"},$H$9:$Y$9,"&lt;&gt;*KF*"))</f>
        <v>1</v>
      </c>
      <c r="H126" s="103" t="s">
        <v>53</v>
      </c>
      <c r="I126" s="103" t="s">
        <v>53</v>
      </c>
      <c r="J126" s="103" t="s">
        <v>53</v>
      </c>
      <c r="K126" s="103" t="s">
        <v>53</v>
      </c>
      <c r="L126" s="103" t="s">
        <v>53</v>
      </c>
      <c r="M126" s="103" t="s">
        <v>53</v>
      </c>
      <c r="N126" s="103" t="s">
        <v>53</v>
      </c>
      <c r="O126" s="103"/>
      <c r="P126" s="103"/>
      <c r="Q126" s="103"/>
      <c r="R126" s="103" t="s">
        <v>54</v>
      </c>
      <c r="S126" s="103" t="s">
        <v>53</v>
      </c>
      <c r="T126" s="103" t="s">
        <v>54</v>
      </c>
      <c r="U126" s="103" t="s">
        <v>54</v>
      </c>
      <c r="V126" s="103" t="s">
        <v>54</v>
      </c>
      <c r="W126" s="103" t="s">
        <v>53</v>
      </c>
      <c r="X126" s="104"/>
      <c r="Y126" s="103" t="s">
        <v>53</v>
      </c>
    </row>
    <row r="127" spans="1:25" ht="15" x14ac:dyDescent="0.25">
      <c r="A127" s="92" t="s">
        <v>1598</v>
      </c>
      <c r="B127" s="92" t="s">
        <v>414</v>
      </c>
      <c r="C127" s="92" t="s">
        <v>1603</v>
      </c>
      <c r="D127" s="92" t="s">
        <v>937</v>
      </c>
      <c r="E127" s="92" t="s">
        <v>938</v>
      </c>
      <c r="F127" s="92" t="s">
        <v>58</v>
      </c>
      <c r="G127" s="92">
        <f>SUM(COUNTIFS(H127:Y127,{"Föreläggande";"Föreläggande vid vite";"Anmärkning";"Avstående från ingripande"},$H$9:$Y$9,"&lt;&gt;*KF*"))</f>
        <v>0</v>
      </c>
      <c r="H127" s="103" t="s">
        <v>53</v>
      </c>
      <c r="I127" s="103" t="s">
        <v>53</v>
      </c>
      <c r="J127" s="103" t="s">
        <v>53</v>
      </c>
      <c r="K127" s="103" t="s">
        <v>53</v>
      </c>
      <c r="L127" s="103" t="s">
        <v>53</v>
      </c>
      <c r="M127" s="103" t="s">
        <v>53</v>
      </c>
      <c r="N127" s="103" t="s">
        <v>53</v>
      </c>
      <c r="O127" s="103"/>
      <c r="P127" s="103"/>
      <c r="Q127" s="103"/>
      <c r="R127" s="103" t="s">
        <v>53</v>
      </c>
      <c r="S127" s="103" t="s">
        <v>53</v>
      </c>
      <c r="T127" s="103" t="s">
        <v>53</v>
      </c>
      <c r="U127" s="103" t="s">
        <v>53</v>
      </c>
      <c r="V127" s="103" t="s">
        <v>53</v>
      </c>
      <c r="W127" s="103" t="s">
        <v>53</v>
      </c>
      <c r="X127" s="103"/>
      <c r="Y127" s="103" t="s">
        <v>53</v>
      </c>
    </row>
    <row r="128" spans="1:25" ht="15" x14ac:dyDescent="0.25">
      <c r="A128" s="92" t="s">
        <v>1592</v>
      </c>
      <c r="B128" s="92" t="s">
        <v>1593</v>
      </c>
      <c r="C128" s="92" t="s">
        <v>1604</v>
      </c>
      <c r="D128" s="92" t="s">
        <v>945</v>
      </c>
      <c r="E128" s="92" t="s">
        <v>946</v>
      </c>
      <c r="F128" s="92" t="s">
        <v>58</v>
      </c>
      <c r="G128" s="92">
        <f>SUM(COUNTIFS(H128:Y128,{"Föreläggande";"Föreläggande vid vite";"Anmärkning";"Avstående från ingripande"},$H$9:$Y$9,"&lt;&gt;*KF*"))</f>
        <v>1</v>
      </c>
      <c r="H128" s="103" t="s">
        <v>53</v>
      </c>
      <c r="I128" s="103" t="s">
        <v>53</v>
      </c>
      <c r="J128" s="103" t="s">
        <v>53</v>
      </c>
      <c r="K128" s="103" t="s">
        <v>53</v>
      </c>
      <c r="L128" s="103" t="s">
        <v>53</v>
      </c>
      <c r="M128" s="103" t="s">
        <v>53</v>
      </c>
      <c r="N128" s="103" t="s">
        <v>53</v>
      </c>
      <c r="O128" s="103"/>
      <c r="P128" s="103"/>
      <c r="Q128" s="103"/>
      <c r="R128" s="103" t="s">
        <v>54</v>
      </c>
      <c r="S128" s="103" t="s">
        <v>53</v>
      </c>
      <c r="T128" s="103" t="s">
        <v>54</v>
      </c>
      <c r="U128" s="103" t="s">
        <v>54</v>
      </c>
      <c r="V128" s="103" t="s">
        <v>54</v>
      </c>
      <c r="W128" s="103" t="s">
        <v>53</v>
      </c>
      <c r="X128" s="104"/>
      <c r="Y128" s="103" t="s">
        <v>53</v>
      </c>
    </row>
    <row r="129" spans="1:25" ht="15" x14ac:dyDescent="0.25">
      <c r="A129" s="92" t="s">
        <v>371</v>
      </c>
      <c r="B129" s="92" t="s">
        <v>86</v>
      </c>
      <c r="C129" s="92" t="s">
        <v>1605</v>
      </c>
      <c r="D129" s="92" t="s">
        <v>923</v>
      </c>
      <c r="E129" s="92" t="s">
        <v>924</v>
      </c>
      <c r="F129" s="92" t="s">
        <v>58</v>
      </c>
      <c r="G129" s="92">
        <f>SUM(COUNTIFS(H129:Y129,{"Föreläggande";"Föreläggande vid vite";"Anmärkning";"Avstående från ingripande"},$H$9:$Y$9,"&lt;&gt;*KF*"))</f>
        <v>0</v>
      </c>
      <c r="H129" s="103" t="s">
        <v>53</v>
      </c>
      <c r="I129" s="103" t="s">
        <v>53</v>
      </c>
      <c r="J129" s="103" t="s">
        <v>53</v>
      </c>
      <c r="K129" s="103" t="s">
        <v>53</v>
      </c>
      <c r="L129" s="103" t="s">
        <v>53</v>
      </c>
      <c r="M129" s="103" t="s">
        <v>53</v>
      </c>
      <c r="N129" s="103" t="s">
        <v>53</v>
      </c>
      <c r="O129" s="103"/>
      <c r="P129" s="103"/>
      <c r="Q129" s="103"/>
      <c r="R129" s="103" t="s">
        <v>53</v>
      </c>
      <c r="S129" s="103" t="s">
        <v>53</v>
      </c>
      <c r="T129" s="103" t="s">
        <v>53</v>
      </c>
      <c r="U129" s="103" t="s">
        <v>53</v>
      </c>
      <c r="V129" s="103" t="s">
        <v>53</v>
      </c>
      <c r="W129" s="103" t="s">
        <v>53</v>
      </c>
      <c r="X129" s="103"/>
      <c r="Y129" s="103" t="s">
        <v>53</v>
      </c>
    </row>
    <row r="130" spans="1:25" ht="15" x14ac:dyDescent="0.25">
      <c r="A130" s="92" t="s">
        <v>1106</v>
      </c>
      <c r="B130" s="92" t="s">
        <v>1606</v>
      </c>
      <c r="C130" s="92" t="s">
        <v>1607</v>
      </c>
      <c r="D130" s="92" t="s">
        <v>921</v>
      </c>
      <c r="E130" s="92" t="s">
        <v>922</v>
      </c>
      <c r="F130" s="92" t="s">
        <v>58</v>
      </c>
      <c r="G130" s="92">
        <f>SUM(COUNTIFS(H130:Y130,{"Föreläggande";"Föreläggande vid vite";"Anmärkning";"Avstående från ingripande"},$H$9:$Y$9,"&lt;&gt;*KF*"))</f>
        <v>0</v>
      </c>
      <c r="H130" s="103" t="s">
        <v>53</v>
      </c>
      <c r="I130" s="103" t="s">
        <v>53</v>
      </c>
      <c r="J130" s="103" t="s">
        <v>53</v>
      </c>
      <c r="K130" s="103" t="s">
        <v>53</v>
      </c>
      <c r="L130" s="103" t="s">
        <v>53</v>
      </c>
      <c r="M130" s="103" t="s">
        <v>53</v>
      </c>
      <c r="N130" s="103" t="s">
        <v>53</v>
      </c>
      <c r="O130" s="103"/>
      <c r="P130" s="103"/>
      <c r="Q130" s="103"/>
      <c r="R130" s="103" t="s">
        <v>53</v>
      </c>
      <c r="S130" s="103" t="s">
        <v>53</v>
      </c>
      <c r="T130" s="103" t="s">
        <v>53</v>
      </c>
      <c r="U130" s="103" t="s">
        <v>53</v>
      </c>
      <c r="V130" s="103" t="s">
        <v>53</v>
      </c>
      <c r="W130" s="103" t="s">
        <v>53</v>
      </c>
      <c r="X130" s="104"/>
      <c r="Y130" s="103" t="s">
        <v>53</v>
      </c>
    </row>
    <row r="131" spans="1:25" ht="15" x14ac:dyDescent="0.25">
      <c r="A131" s="92" t="s">
        <v>1106</v>
      </c>
      <c r="B131" s="92" t="s">
        <v>1606</v>
      </c>
      <c r="C131" s="92" t="s">
        <v>1608</v>
      </c>
      <c r="D131" s="92" t="s">
        <v>925</v>
      </c>
      <c r="E131" s="92" t="s">
        <v>926</v>
      </c>
      <c r="F131" s="92" t="s">
        <v>58</v>
      </c>
      <c r="G131" s="92">
        <f>SUM(COUNTIFS(H131:Y131,{"Föreläggande";"Föreläggande vid vite";"Anmärkning";"Avstående från ingripande"},$H$9:$Y$9,"&lt;&gt;*KF*"))</f>
        <v>0</v>
      </c>
      <c r="H131" s="103" t="s">
        <v>53</v>
      </c>
      <c r="I131" s="103" t="s">
        <v>53</v>
      </c>
      <c r="J131" s="103" t="s">
        <v>53</v>
      </c>
      <c r="K131" s="103" t="s">
        <v>53</v>
      </c>
      <c r="L131" s="103" t="s">
        <v>53</v>
      </c>
      <c r="M131" s="103" t="s">
        <v>53</v>
      </c>
      <c r="N131" s="103" t="s">
        <v>53</v>
      </c>
      <c r="O131" s="103"/>
      <c r="P131" s="103"/>
      <c r="Q131" s="103"/>
      <c r="R131" s="103" t="s">
        <v>53</v>
      </c>
      <c r="S131" s="103" t="s">
        <v>53</v>
      </c>
      <c r="T131" s="103" t="s">
        <v>53</v>
      </c>
      <c r="U131" s="103" t="s">
        <v>53</v>
      </c>
      <c r="V131" s="103" t="s">
        <v>53</v>
      </c>
      <c r="W131" s="103" t="s">
        <v>53</v>
      </c>
      <c r="X131" s="103"/>
      <c r="Y131" s="103" t="s">
        <v>53</v>
      </c>
    </row>
    <row r="132" spans="1:25" ht="15" x14ac:dyDescent="0.25">
      <c r="A132" s="92" t="s">
        <v>1106</v>
      </c>
      <c r="B132" s="92" t="s">
        <v>1609</v>
      </c>
      <c r="C132" s="92" t="s">
        <v>1610</v>
      </c>
      <c r="D132" s="92" t="s">
        <v>909</v>
      </c>
      <c r="E132" s="92" t="s">
        <v>910</v>
      </c>
      <c r="F132" s="92" t="s">
        <v>58</v>
      </c>
      <c r="G132" s="92">
        <f>SUM(COUNTIFS(H132:Y132,{"Föreläggande";"Föreläggande vid vite";"Anmärkning";"Avstående från ingripande"},$H$9:$Y$9,"&lt;&gt;*KF*"))</f>
        <v>0</v>
      </c>
      <c r="H132" s="103" t="s">
        <v>53</v>
      </c>
      <c r="I132" s="103" t="s">
        <v>53</v>
      </c>
      <c r="J132" s="103" t="s">
        <v>53</v>
      </c>
      <c r="K132" s="103" t="s">
        <v>53</v>
      </c>
      <c r="L132" s="103" t="s">
        <v>53</v>
      </c>
      <c r="M132" s="103" t="s">
        <v>53</v>
      </c>
      <c r="N132" s="103" t="s">
        <v>53</v>
      </c>
      <c r="O132" s="103"/>
      <c r="P132" s="103"/>
      <c r="Q132" s="103"/>
      <c r="R132" s="103" t="s">
        <v>53</v>
      </c>
      <c r="S132" s="103" t="s">
        <v>53</v>
      </c>
      <c r="T132" s="103" t="s">
        <v>53</v>
      </c>
      <c r="U132" s="103" t="s">
        <v>53</v>
      </c>
      <c r="V132" s="103" t="s">
        <v>53</v>
      </c>
      <c r="W132" s="103" t="s">
        <v>53</v>
      </c>
      <c r="X132" s="104"/>
      <c r="Y132" s="103" t="s">
        <v>53</v>
      </c>
    </row>
    <row r="133" spans="1:25" ht="15" x14ac:dyDescent="0.25">
      <c r="A133" s="92" t="s">
        <v>41</v>
      </c>
      <c r="B133" s="92" t="s">
        <v>81</v>
      </c>
      <c r="C133" s="92" t="s">
        <v>1611</v>
      </c>
      <c r="D133" s="92" t="s">
        <v>1063</v>
      </c>
      <c r="E133" s="92" t="s">
        <v>1064</v>
      </c>
      <c r="F133" s="92" t="s">
        <v>37</v>
      </c>
      <c r="G133" s="92">
        <f>SUM(COUNTIFS(H133:Y133,{"Föreläggande";"Föreläggande vid vite";"Anmärkning";"Avstående från ingripande"},$H$9:$Y$9,"&lt;&gt;*KF*"))</f>
        <v>1</v>
      </c>
      <c r="H133" s="103" t="s">
        <v>54</v>
      </c>
      <c r="I133" s="103" t="s">
        <v>54</v>
      </c>
      <c r="J133" s="103" t="s">
        <v>53</v>
      </c>
      <c r="K133" s="103" t="s">
        <v>53</v>
      </c>
      <c r="L133" s="103" t="s">
        <v>53</v>
      </c>
      <c r="M133" s="103" t="s">
        <v>53</v>
      </c>
      <c r="N133" s="103" t="s">
        <v>53</v>
      </c>
      <c r="O133" s="103"/>
      <c r="P133" s="103"/>
      <c r="Q133" s="103"/>
      <c r="R133" s="103" t="s">
        <v>53</v>
      </c>
      <c r="S133" s="103" t="s">
        <v>53</v>
      </c>
      <c r="T133" s="103" t="s">
        <v>53</v>
      </c>
      <c r="U133" s="103" t="s">
        <v>53</v>
      </c>
      <c r="V133" s="103" t="s">
        <v>53</v>
      </c>
      <c r="W133" s="103" t="s">
        <v>53</v>
      </c>
      <c r="X133" s="103"/>
      <c r="Y133" s="103" t="s">
        <v>53</v>
      </c>
    </row>
    <row r="134" spans="1:25" ht="15" x14ac:dyDescent="0.25">
      <c r="A134" s="92" t="s">
        <v>50</v>
      </c>
      <c r="B134" s="92" t="s">
        <v>79</v>
      </c>
      <c r="C134" s="92" t="s">
        <v>1612</v>
      </c>
      <c r="D134" s="92" t="s">
        <v>660</v>
      </c>
      <c r="E134" s="92" t="s">
        <v>661</v>
      </c>
      <c r="F134" s="92" t="s">
        <v>37</v>
      </c>
      <c r="G134" s="92">
        <f>SUM(COUNTIFS(H134:Y134,{"Föreläggande";"Föreläggande vid vite";"Anmärkning";"Avstående från ingripande"},$H$9:$Y$9,"&lt;&gt;*KF*"))</f>
        <v>1</v>
      </c>
      <c r="H134" s="103" t="s">
        <v>53</v>
      </c>
      <c r="I134" s="103" t="s">
        <v>53</v>
      </c>
      <c r="J134" s="103" t="s">
        <v>53</v>
      </c>
      <c r="K134" s="103" t="s">
        <v>53</v>
      </c>
      <c r="L134" s="103" t="s">
        <v>53</v>
      </c>
      <c r="M134" s="103" t="s">
        <v>53</v>
      </c>
      <c r="N134" s="103" t="s">
        <v>53</v>
      </c>
      <c r="O134" s="103"/>
      <c r="P134" s="103"/>
      <c r="Q134" s="103"/>
      <c r="R134" s="103" t="s">
        <v>56</v>
      </c>
      <c r="S134" s="103" t="s">
        <v>53</v>
      </c>
      <c r="T134" s="103" t="s">
        <v>56</v>
      </c>
      <c r="U134" s="103" t="s">
        <v>56</v>
      </c>
      <c r="V134" s="103" t="s">
        <v>56</v>
      </c>
      <c r="W134" s="103" t="s">
        <v>53</v>
      </c>
      <c r="X134" s="104"/>
      <c r="Y134" s="103" t="s">
        <v>53</v>
      </c>
    </row>
    <row r="135" spans="1:25" ht="15" x14ac:dyDescent="0.25">
      <c r="A135" s="92" t="s">
        <v>41</v>
      </c>
      <c r="B135" s="92" t="s">
        <v>81</v>
      </c>
      <c r="C135" s="92" t="s">
        <v>1613</v>
      </c>
      <c r="D135" s="92" t="s">
        <v>1614</v>
      </c>
      <c r="E135" s="92" t="s">
        <v>1615</v>
      </c>
      <c r="F135" s="92" t="s">
        <v>37</v>
      </c>
      <c r="G135" s="92">
        <f>SUM(COUNTIFS(H135:Y135,{"Föreläggande";"Föreläggande vid vite";"Anmärkning";"Avstående från ingripande"},$H$9:$Y$9,"&lt;&gt;*KF*"))</f>
        <v>2</v>
      </c>
      <c r="H135" s="103" t="s">
        <v>53</v>
      </c>
      <c r="I135" s="103" t="s">
        <v>53</v>
      </c>
      <c r="J135" s="103" t="s">
        <v>53</v>
      </c>
      <c r="K135" s="103" t="s">
        <v>53</v>
      </c>
      <c r="L135" s="103" t="s">
        <v>53</v>
      </c>
      <c r="M135" s="103" t="s">
        <v>53</v>
      </c>
      <c r="N135" s="103" t="s">
        <v>53</v>
      </c>
      <c r="O135" s="103"/>
      <c r="P135" s="103"/>
      <c r="Q135" s="103"/>
      <c r="R135" s="103" t="s">
        <v>55</v>
      </c>
      <c r="S135" s="103" t="s">
        <v>53</v>
      </c>
      <c r="T135" s="103" t="s">
        <v>55</v>
      </c>
      <c r="U135" s="103" t="s">
        <v>55</v>
      </c>
      <c r="V135" s="103" t="s">
        <v>55</v>
      </c>
      <c r="W135" s="103" t="s">
        <v>53</v>
      </c>
      <c r="X135" s="103"/>
      <c r="Y135" s="103" t="s">
        <v>54</v>
      </c>
    </row>
    <row r="136" spans="1:25" ht="15" x14ac:dyDescent="0.25">
      <c r="A136" s="92" t="s">
        <v>41</v>
      </c>
      <c r="B136" s="92" t="s">
        <v>81</v>
      </c>
      <c r="C136" s="92" t="s">
        <v>1616</v>
      </c>
      <c r="D136" s="92" t="s">
        <v>650</v>
      </c>
      <c r="E136" s="92" t="s">
        <v>651</v>
      </c>
      <c r="F136" s="92" t="s">
        <v>37</v>
      </c>
      <c r="G136" s="92">
        <f>SUM(COUNTIFS(H136:Y136,{"Föreläggande";"Föreläggande vid vite";"Anmärkning";"Avstående från ingripande"},$H$9:$Y$9,"&lt;&gt;*KF*"))</f>
        <v>0</v>
      </c>
      <c r="H136" s="103" t="s">
        <v>53</v>
      </c>
      <c r="I136" s="103" t="s">
        <v>53</v>
      </c>
      <c r="J136" s="103" t="s">
        <v>53</v>
      </c>
      <c r="K136" s="103" t="s">
        <v>53</v>
      </c>
      <c r="L136" s="103" t="s">
        <v>53</v>
      </c>
      <c r="M136" s="103" t="s">
        <v>53</v>
      </c>
      <c r="N136" s="103" t="s">
        <v>53</v>
      </c>
      <c r="O136" s="103"/>
      <c r="P136" s="103"/>
      <c r="Q136" s="103"/>
      <c r="R136" s="103" t="s">
        <v>53</v>
      </c>
      <c r="S136" s="103" t="s">
        <v>53</v>
      </c>
      <c r="T136" s="103" t="s">
        <v>53</v>
      </c>
      <c r="U136" s="103" t="s">
        <v>53</v>
      </c>
      <c r="V136" s="103" t="s">
        <v>53</v>
      </c>
      <c r="W136" s="103" t="s">
        <v>53</v>
      </c>
      <c r="X136" s="104"/>
      <c r="Y136" s="103" t="s">
        <v>53</v>
      </c>
    </row>
    <row r="137" spans="1:25" ht="15" x14ac:dyDescent="0.25">
      <c r="A137" s="92" t="s">
        <v>41</v>
      </c>
      <c r="B137" s="92" t="s">
        <v>412</v>
      </c>
      <c r="C137" s="92" t="s">
        <v>1617</v>
      </c>
      <c r="D137" s="92" t="s">
        <v>593</v>
      </c>
      <c r="E137" s="92" t="s">
        <v>594</v>
      </c>
      <c r="F137" s="92" t="s">
        <v>37</v>
      </c>
      <c r="G137" s="92">
        <f>SUM(COUNTIFS(H137:Y137,{"Föreläggande";"Föreläggande vid vite";"Anmärkning";"Avstående från ingripande"},$H$9:$Y$9,"&lt;&gt;*KF*"))</f>
        <v>0</v>
      </c>
      <c r="H137" s="103" t="s">
        <v>53</v>
      </c>
      <c r="I137" s="103" t="s">
        <v>53</v>
      </c>
      <c r="J137" s="103" t="s">
        <v>53</v>
      </c>
      <c r="K137" s="103" t="s">
        <v>53</v>
      </c>
      <c r="L137" s="103" t="s">
        <v>53</v>
      </c>
      <c r="M137" s="103" t="s">
        <v>53</v>
      </c>
      <c r="N137" s="103" t="s">
        <v>53</v>
      </c>
      <c r="O137" s="103"/>
      <c r="P137" s="103"/>
      <c r="Q137" s="103"/>
      <c r="R137" s="103" t="s">
        <v>53</v>
      </c>
      <c r="S137" s="103" t="s">
        <v>53</v>
      </c>
      <c r="T137" s="103" t="s">
        <v>53</v>
      </c>
      <c r="U137" s="103" t="s">
        <v>53</v>
      </c>
      <c r="V137" s="103" t="s">
        <v>53</v>
      </c>
      <c r="W137" s="103" t="s">
        <v>53</v>
      </c>
      <c r="X137" s="103"/>
      <c r="Y137" s="103" t="s">
        <v>53</v>
      </c>
    </row>
    <row r="138" spans="1:25" ht="15" x14ac:dyDescent="0.25">
      <c r="A138" s="92" t="s">
        <v>43</v>
      </c>
      <c r="B138" s="92" t="s">
        <v>445</v>
      </c>
      <c r="C138" s="92" t="s">
        <v>1618</v>
      </c>
      <c r="D138" s="92" t="s">
        <v>721</v>
      </c>
      <c r="E138" s="92" t="s">
        <v>722</v>
      </c>
      <c r="F138" s="92" t="s">
        <v>58</v>
      </c>
      <c r="G138" s="92">
        <f>SUM(COUNTIFS(H138:Y138,{"Föreläggande";"Föreläggande vid vite";"Anmärkning";"Avstående från ingripande"},$H$9:$Y$9,"&lt;&gt;*KF*"))</f>
        <v>0</v>
      </c>
      <c r="H138" s="103" t="s">
        <v>53</v>
      </c>
      <c r="I138" s="103" t="s">
        <v>53</v>
      </c>
      <c r="J138" s="103" t="s">
        <v>53</v>
      </c>
      <c r="K138" s="103" t="s">
        <v>53</v>
      </c>
      <c r="L138" s="103" t="s">
        <v>53</v>
      </c>
      <c r="M138" s="103" t="s">
        <v>53</v>
      </c>
      <c r="N138" s="103" t="s">
        <v>53</v>
      </c>
      <c r="O138" s="103" t="s">
        <v>53</v>
      </c>
      <c r="P138" s="103" t="s">
        <v>53</v>
      </c>
      <c r="Q138" s="103" t="s">
        <v>53</v>
      </c>
      <c r="R138" s="103" t="s">
        <v>53</v>
      </c>
      <c r="S138" s="103" t="s">
        <v>53</v>
      </c>
      <c r="T138" s="103" t="s">
        <v>53</v>
      </c>
      <c r="U138" s="103" t="s">
        <v>53</v>
      </c>
      <c r="V138" s="103" t="s">
        <v>53</v>
      </c>
      <c r="W138" s="103" t="s">
        <v>53</v>
      </c>
      <c r="X138" s="104" t="s">
        <v>53</v>
      </c>
      <c r="Y138" s="103" t="s">
        <v>53</v>
      </c>
    </row>
    <row r="139" spans="1:25" ht="15" x14ac:dyDescent="0.25">
      <c r="A139" s="92" t="s">
        <v>43</v>
      </c>
      <c r="B139" s="92" t="s">
        <v>86</v>
      </c>
      <c r="C139" s="92" t="s">
        <v>1619</v>
      </c>
      <c r="D139" s="92" t="s">
        <v>597</v>
      </c>
      <c r="E139" s="92" t="s">
        <v>598</v>
      </c>
      <c r="F139" s="92" t="s">
        <v>37</v>
      </c>
      <c r="G139" s="92">
        <f>SUM(COUNTIFS(H139:Y139,{"Föreläggande";"Föreläggande vid vite";"Anmärkning";"Avstående från ingripande"},$H$9:$Y$9,"&lt;&gt;*KF*"))</f>
        <v>0</v>
      </c>
      <c r="H139" s="103" t="s">
        <v>53</v>
      </c>
      <c r="I139" s="103" t="s">
        <v>53</v>
      </c>
      <c r="J139" s="103" t="s">
        <v>53</v>
      </c>
      <c r="K139" s="103" t="s">
        <v>53</v>
      </c>
      <c r="L139" s="103" t="s">
        <v>53</v>
      </c>
      <c r="M139" s="103" t="s">
        <v>53</v>
      </c>
      <c r="N139" s="103" t="s">
        <v>53</v>
      </c>
      <c r="O139" s="103" t="s">
        <v>53</v>
      </c>
      <c r="P139" s="103" t="s">
        <v>53</v>
      </c>
      <c r="Q139" s="103" t="s">
        <v>53</v>
      </c>
      <c r="R139" s="103" t="s">
        <v>53</v>
      </c>
      <c r="S139" s="103" t="s">
        <v>53</v>
      </c>
      <c r="T139" s="103" t="s">
        <v>53</v>
      </c>
      <c r="U139" s="103" t="s">
        <v>53</v>
      </c>
      <c r="V139" s="103" t="s">
        <v>53</v>
      </c>
      <c r="W139" s="103" t="s">
        <v>53</v>
      </c>
      <c r="X139" s="103" t="s">
        <v>53</v>
      </c>
      <c r="Y139" s="103" t="s">
        <v>53</v>
      </c>
    </row>
    <row r="140" spans="1:25" ht="15" x14ac:dyDescent="0.25">
      <c r="A140" s="92" t="s">
        <v>1620</v>
      </c>
      <c r="B140" s="92" t="s">
        <v>32</v>
      </c>
      <c r="C140" s="92" t="s">
        <v>1621</v>
      </c>
      <c r="D140" s="92" t="s">
        <v>656</v>
      </c>
      <c r="E140" s="92" t="s">
        <v>657</v>
      </c>
      <c r="F140" s="92" t="s">
        <v>37</v>
      </c>
      <c r="G140" s="92">
        <f>SUM(COUNTIFS(H140:Y140,{"Föreläggande";"Föreläggande vid vite";"Anmärkning";"Avstående från ingripande"},$H$9:$Y$9,"&lt;&gt;*KF*"))</f>
        <v>0</v>
      </c>
      <c r="H140" s="103" t="s">
        <v>53</v>
      </c>
      <c r="I140" s="103" t="s">
        <v>53</v>
      </c>
      <c r="J140" s="103" t="s">
        <v>53</v>
      </c>
      <c r="K140" s="103" t="s">
        <v>53</v>
      </c>
      <c r="L140" s="103" t="s">
        <v>53</v>
      </c>
      <c r="M140" s="103" t="s">
        <v>53</v>
      </c>
      <c r="N140" s="103" t="s">
        <v>53</v>
      </c>
      <c r="O140" s="103" t="s">
        <v>53</v>
      </c>
      <c r="P140" s="103" t="s">
        <v>53</v>
      </c>
      <c r="Q140" s="103" t="s">
        <v>53</v>
      </c>
      <c r="R140" s="103" t="s">
        <v>53</v>
      </c>
      <c r="S140" s="103" t="s">
        <v>53</v>
      </c>
      <c r="T140" s="103" t="s">
        <v>53</v>
      </c>
      <c r="U140" s="103" t="s">
        <v>53</v>
      </c>
      <c r="V140" s="103" t="s">
        <v>53</v>
      </c>
      <c r="W140" s="103" t="s">
        <v>53</v>
      </c>
      <c r="X140" s="104" t="s">
        <v>53</v>
      </c>
      <c r="Y140" s="103" t="s">
        <v>53</v>
      </c>
    </row>
    <row r="141" spans="1:25" ht="15" x14ac:dyDescent="0.25">
      <c r="A141" s="92" t="s">
        <v>43</v>
      </c>
      <c r="B141" s="92" t="s">
        <v>445</v>
      </c>
      <c r="C141" s="92" t="s">
        <v>1622</v>
      </c>
      <c r="D141" s="92" t="s">
        <v>725</v>
      </c>
      <c r="E141" s="92" t="s">
        <v>726</v>
      </c>
      <c r="F141" s="92" t="s">
        <v>58</v>
      </c>
      <c r="G141" s="92">
        <f>SUM(COUNTIFS(H141:Y141,{"Föreläggande";"Föreläggande vid vite";"Anmärkning";"Avstående från ingripande"},$H$9:$Y$9,"&lt;&gt;*KF*"))</f>
        <v>0</v>
      </c>
      <c r="H141" s="103" t="s">
        <v>53</v>
      </c>
      <c r="I141" s="103" t="s">
        <v>53</v>
      </c>
      <c r="J141" s="103" t="s">
        <v>53</v>
      </c>
      <c r="K141" s="103" t="s">
        <v>53</v>
      </c>
      <c r="L141" s="103" t="s">
        <v>53</v>
      </c>
      <c r="M141" s="103" t="s">
        <v>53</v>
      </c>
      <c r="N141" s="103" t="s">
        <v>53</v>
      </c>
      <c r="O141" s="103" t="s">
        <v>53</v>
      </c>
      <c r="P141" s="103" t="s">
        <v>53</v>
      </c>
      <c r="Q141" s="103" t="s">
        <v>53</v>
      </c>
      <c r="R141" s="103" t="s">
        <v>53</v>
      </c>
      <c r="S141" s="103" t="s">
        <v>53</v>
      </c>
      <c r="T141" s="103" t="s">
        <v>53</v>
      </c>
      <c r="U141" s="103" t="s">
        <v>53</v>
      </c>
      <c r="V141" s="103" t="s">
        <v>53</v>
      </c>
      <c r="W141" s="103" t="s">
        <v>53</v>
      </c>
      <c r="X141" s="103" t="s">
        <v>53</v>
      </c>
      <c r="Y141" s="103" t="s">
        <v>53</v>
      </c>
    </row>
    <row r="142" spans="1:25" ht="15" x14ac:dyDescent="0.25">
      <c r="A142" s="92" t="s">
        <v>43</v>
      </c>
      <c r="B142" s="92" t="s">
        <v>86</v>
      </c>
      <c r="C142" s="92" t="s">
        <v>1623</v>
      </c>
      <c r="D142" s="92" t="s">
        <v>677</v>
      </c>
      <c r="E142" s="92" t="s">
        <v>678</v>
      </c>
      <c r="F142" s="92" t="s">
        <v>58</v>
      </c>
      <c r="G142" s="92">
        <f>SUM(COUNTIFS(H142:Y142,{"Föreläggande";"Föreläggande vid vite";"Anmärkning";"Avstående från ingripande"},$H$9:$Y$9,"&lt;&gt;*KF*"))</f>
        <v>0</v>
      </c>
      <c r="H142" s="103" t="s">
        <v>53</v>
      </c>
      <c r="I142" s="103" t="s">
        <v>53</v>
      </c>
      <c r="J142" s="103" t="s">
        <v>53</v>
      </c>
      <c r="K142" s="103" t="s">
        <v>53</v>
      </c>
      <c r="L142" s="103" t="s">
        <v>53</v>
      </c>
      <c r="M142" s="103" t="s">
        <v>53</v>
      </c>
      <c r="N142" s="103" t="s">
        <v>53</v>
      </c>
      <c r="O142" s="103"/>
      <c r="P142" s="103"/>
      <c r="Q142" s="103"/>
      <c r="R142" s="103" t="s">
        <v>53</v>
      </c>
      <c r="S142" s="103" t="s">
        <v>53</v>
      </c>
      <c r="T142" s="103" t="s">
        <v>53</v>
      </c>
      <c r="U142" s="103" t="s">
        <v>53</v>
      </c>
      <c r="V142" s="103" t="s">
        <v>53</v>
      </c>
      <c r="W142" s="103" t="s">
        <v>53</v>
      </c>
      <c r="X142" s="104"/>
      <c r="Y142" s="103" t="s">
        <v>53</v>
      </c>
    </row>
    <row r="143" spans="1:25" ht="15" x14ac:dyDescent="0.25">
      <c r="A143" s="92" t="s">
        <v>44</v>
      </c>
      <c r="B143" s="92" t="s">
        <v>1592</v>
      </c>
      <c r="C143" s="92" t="s">
        <v>1624</v>
      </c>
      <c r="D143" s="92" t="s">
        <v>927</v>
      </c>
      <c r="E143" s="92" t="s">
        <v>928</v>
      </c>
      <c r="F143" s="92" t="s">
        <v>58</v>
      </c>
      <c r="G143" s="92">
        <f>SUM(COUNTIFS(H143:Y143,{"Föreläggande";"Föreläggande vid vite";"Anmärkning";"Avstående från ingripande"},$H$9:$Y$9,"&lt;&gt;*KF*"))</f>
        <v>1</v>
      </c>
      <c r="H143" s="103" t="s">
        <v>54</v>
      </c>
      <c r="I143" s="103" t="s">
        <v>53</v>
      </c>
      <c r="J143" s="103" t="s">
        <v>53</v>
      </c>
      <c r="K143" s="103" t="s">
        <v>53</v>
      </c>
      <c r="L143" s="103" t="s">
        <v>53</v>
      </c>
      <c r="M143" s="103" t="s">
        <v>53</v>
      </c>
      <c r="N143" s="103" t="s">
        <v>53</v>
      </c>
      <c r="O143" s="103" t="s">
        <v>54</v>
      </c>
      <c r="P143" s="103" t="s">
        <v>53</v>
      </c>
      <c r="Q143" s="103" t="s">
        <v>53</v>
      </c>
      <c r="R143" s="103" t="s">
        <v>53</v>
      </c>
      <c r="S143" s="103" t="s">
        <v>53</v>
      </c>
      <c r="T143" s="103" t="s">
        <v>53</v>
      </c>
      <c r="U143" s="103" t="s">
        <v>53</v>
      </c>
      <c r="V143" s="103" t="s">
        <v>53</v>
      </c>
      <c r="W143" s="103" t="s">
        <v>53</v>
      </c>
      <c r="X143" s="103" t="s">
        <v>53</v>
      </c>
      <c r="Y143" s="103" t="s">
        <v>53</v>
      </c>
    </row>
    <row r="144" spans="1:25" ht="15" x14ac:dyDescent="0.25">
      <c r="A144" s="92" t="s">
        <v>45</v>
      </c>
      <c r="B144" s="92" t="s">
        <v>372</v>
      </c>
      <c r="C144" s="92" t="s">
        <v>1625</v>
      </c>
      <c r="D144" s="92" t="s">
        <v>1626</v>
      </c>
      <c r="E144" s="92" t="s">
        <v>1627</v>
      </c>
      <c r="F144" s="92" t="s">
        <v>37</v>
      </c>
      <c r="G144" s="92">
        <f>SUM(COUNTIFS(H144:Y144,{"Föreläggande";"Föreläggande vid vite";"Anmärkning";"Avstående från ingripande"},$H$9:$Y$9,"&lt;&gt;*KF*"))</f>
        <v>0</v>
      </c>
      <c r="H144" s="103" t="s">
        <v>53</v>
      </c>
      <c r="I144" s="103" t="s">
        <v>53</v>
      </c>
      <c r="J144" s="103" t="s">
        <v>53</v>
      </c>
      <c r="K144" s="103" t="s">
        <v>53</v>
      </c>
      <c r="L144" s="103" t="s">
        <v>53</v>
      </c>
      <c r="M144" s="103" t="s">
        <v>53</v>
      </c>
      <c r="N144" s="103" t="s">
        <v>53</v>
      </c>
      <c r="O144" s="103" t="s">
        <v>53</v>
      </c>
      <c r="P144" s="103" t="s">
        <v>53</v>
      </c>
      <c r="Q144" s="103" t="s">
        <v>53</v>
      </c>
      <c r="R144" s="103" t="s">
        <v>53</v>
      </c>
      <c r="S144" s="103" t="s">
        <v>53</v>
      </c>
      <c r="T144" s="103" t="s">
        <v>53</v>
      </c>
      <c r="U144" s="103" t="s">
        <v>53</v>
      </c>
      <c r="V144" s="103" t="s">
        <v>53</v>
      </c>
      <c r="W144" s="103" t="s">
        <v>53</v>
      </c>
      <c r="X144" s="104" t="s">
        <v>53</v>
      </c>
      <c r="Y144" s="103" t="s">
        <v>53</v>
      </c>
    </row>
    <row r="145" spans="1:25" ht="15" x14ac:dyDescent="0.25">
      <c r="A145" s="92" t="s">
        <v>43</v>
      </c>
      <c r="B145" s="92" t="s">
        <v>445</v>
      </c>
      <c r="C145" s="92" t="s">
        <v>1628</v>
      </c>
      <c r="D145" s="92" t="s">
        <v>953</v>
      </c>
      <c r="E145" s="92" t="s">
        <v>954</v>
      </c>
      <c r="F145" s="92" t="s">
        <v>58</v>
      </c>
      <c r="G145" s="92">
        <f>SUM(COUNTIFS(H145:Y145,{"Föreläggande";"Föreläggande vid vite";"Anmärkning";"Avstående från ingripande"},$H$9:$Y$9,"&lt;&gt;*KF*"))</f>
        <v>0</v>
      </c>
      <c r="H145" s="103" t="s">
        <v>53</v>
      </c>
      <c r="I145" s="103" t="s">
        <v>53</v>
      </c>
      <c r="J145" s="103" t="s">
        <v>53</v>
      </c>
      <c r="K145" s="103" t="s">
        <v>53</v>
      </c>
      <c r="L145" s="103" t="s">
        <v>53</v>
      </c>
      <c r="M145" s="103" t="s">
        <v>53</v>
      </c>
      <c r="N145" s="103" t="s">
        <v>53</v>
      </c>
      <c r="O145" s="103" t="s">
        <v>53</v>
      </c>
      <c r="P145" s="103" t="s">
        <v>53</v>
      </c>
      <c r="Q145" s="103" t="s">
        <v>53</v>
      </c>
      <c r="R145" s="103" t="s">
        <v>53</v>
      </c>
      <c r="S145" s="103" t="s">
        <v>53</v>
      </c>
      <c r="T145" s="103" t="s">
        <v>53</v>
      </c>
      <c r="U145" s="103" t="s">
        <v>53</v>
      </c>
      <c r="V145" s="103" t="s">
        <v>53</v>
      </c>
      <c r="W145" s="103" t="s">
        <v>53</v>
      </c>
      <c r="X145" s="103" t="s">
        <v>53</v>
      </c>
      <c r="Y145" s="103" t="s">
        <v>53</v>
      </c>
    </row>
    <row r="146" spans="1:25" ht="15" x14ac:dyDescent="0.25">
      <c r="A146" s="92" t="s">
        <v>40</v>
      </c>
      <c r="B146" s="92" t="s">
        <v>442</v>
      </c>
      <c r="C146" s="92" t="s">
        <v>1629</v>
      </c>
      <c r="D146" s="92" t="s">
        <v>687</v>
      </c>
      <c r="E146" s="92" t="s">
        <v>688</v>
      </c>
      <c r="F146" s="92" t="s">
        <v>37</v>
      </c>
      <c r="G146" s="92">
        <f>SUM(COUNTIFS(H146:Y146,{"Föreläggande";"Föreläggande vid vite";"Anmärkning";"Avstående från ingripande"},$H$9:$Y$9,"&lt;&gt;*KF*"))</f>
        <v>0</v>
      </c>
      <c r="H146" s="103" t="s">
        <v>53</v>
      </c>
      <c r="I146" s="103" t="s">
        <v>53</v>
      </c>
      <c r="J146" s="103" t="s">
        <v>53</v>
      </c>
      <c r="K146" s="103" t="s">
        <v>53</v>
      </c>
      <c r="L146" s="103" t="s">
        <v>53</v>
      </c>
      <c r="M146" s="103" t="s">
        <v>53</v>
      </c>
      <c r="N146" s="103" t="s">
        <v>53</v>
      </c>
      <c r="O146" s="103" t="s">
        <v>53</v>
      </c>
      <c r="P146" s="103" t="s">
        <v>53</v>
      </c>
      <c r="Q146" s="103" t="s">
        <v>53</v>
      </c>
      <c r="R146" s="103" t="s">
        <v>53</v>
      </c>
      <c r="S146" s="103" t="s">
        <v>53</v>
      </c>
      <c r="T146" s="103" t="s">
        <v>53</v>
      </c>
      <c r="U146" s="103" t="s">
        <v>53</v>
      </c>
      <c r="V146" s="103" t="s">
        <v>53</v>
      </c>
      <c r="W146" s="103" t="s">
        <v>53</v>
      </c>
      <c r="X146" s="104" t="s">
        <v>53</v>
      </c>
      <c r="Y146" s="103" t="s">
        <v>53</v>
      </c>
    </row>
    <row r="147" spans="1:25" ht="15" x14ac:dyDescent="0.25">
      <c r="A147" s="92" t="s">
        <v>48</v>
      </c>
      <c r="B147" s="92" t="s">
        <v>2022</v>
      </c>
      <c r="C147" s="92" t="s">
        <v>1630</v>
      </c>
      <c r="D147" s="92" t="s">
        <v>1631</v>
      </c>
      <c r="E147" s="92" t="s">
        <v>1632</v>
      </c>
      <c r="F147" s="92" t="s">
        <v>58</v>
      </c>
      <c r="G147" s="92">
        <f>SUM(COUNTIFS(H147:Y147,{"Föreläggande";"Föreläggande vid vite";"Anmärkning";"Avstående från ingripande"},$H$9:$Y$9,"&lt;&gt;*KF*"))</f>
        <v>1</v>
      </c>
      <c r="H147" s="103" t="s">
        <v>53</v>
      </c>
      <c r="I147" s="103" t="s">
        <v>53</v>
      </c>
      <c r="J147" s="103" t="s">
        <v>53</v>
      </c>
      <c r="K147" s="103" t="s">
        <v>53</v>
      </c>
      <c r="L147" s="103" t="s">
        <v>53</v>
      </c>
      <c r="M147" s="103" t="s">
        <v>53</v>
      </c>
      <c r="N147" s="103" t="s">
        <v>53</v>
      </c>
      <c r="O147" s="103" t="s">
        <v>53</v>
      </c>
      <c r="P147" s="103" t="s">
        <v>53</v>
      </c>
      <c r="Q147" s="103" t="s">
        <v>53</v>
      </c>
      <c r="R147" s="103" t="s">
        <v>54</v>
      </c>
      <c r="S147" s="103" t="s">
        <v>54</v>
      </c>
      <c r="T147" s="103" t="s">
        <v>54</v>
      </c>
      <c r="U147" s="103" t="s">
        <v>54</v>
      </c>
      <c r="V147" s="103" t="s">
        <v>54</v>
      </c>
      <c r="W147" s="103" t="s">
        <v>53</v>
      </c>
      <c r="X147" s="103" t="s">
        <v>53</v>
      </c>
      <c r="Y147" s="103" t="s">
        <v>53</v>
      </c>
    </row>
    <row r="148" spans="1:25" ht="15" x14ac:dyDescent="0.25">
      <c r="A148" s="92" t="s">
        <v>43</v>
      </c>
      <c r="B148" s="92" t="s">
        <v>84</v>
      </c>
      <c r="C148" s="92" t="s">
        <v>1633</v>
      </c>
      <c r="D148" s="92" t="s">
        <v>957</v>
      </c>
      <c r="E148" s="92" t="s">
        <v>958</v>
      </c>
      <c r="F148" s="92" t="s">
        <v>58</v>
      </c>
      <c r="G148" s="92">
        <f>SUM(COUNTIFS(H148:Y148,{"Föreläggande";"Föreläggande vid vite";"Anmärkning";"Avstående från ingripande"},$H$9:$Y$9,"&lt;&gt;*KF*"))</f>
        <v>0</v>
      </c>
      <c r="H148" s="103" t="s">
        <v>53</v>
      </c>
      <c r="I148" s="103" t="s">
        <v>53</v>
      </c>
      <c r="J148" s="103" t="s">
        <v>53</v>
      </c>
      <c r="K148" s="103" t="s">
        <v>53</v>
      </c>
      <c r="L148" s="103" t="s">
        <v>53</v>
      </c>
      <c r="M148" s="103" t="s">
        <v>53</v>
      </c>
      <c r="N148" s="103" t="s">
        <v>53</v>
      </c>
      <c r="O148" s="103" t="s">
        <v>53</v>
      </c>
      <c r="P148" s="103" t="s">
        <v>53</v>
      </c>
      <c r="Q148" s="103" t="s">
        <v>53</v>
      </c>
      <c r="R148" s="103" t="s">
        <v>53</v>
      </c>
      <c r="S148" s="103" t="s">
        <v>53</v>
      </c>
      <c r="T148" s="103" t="s">
        <v>53</v>
      </c>
      <c r="U148" s="103" t="s">
        <v>53</v>
      </c>
      <c r="V148" s="103" t="s">
        <v>53</v>
      </c>
      <c r="W148" s="103" t="s">
        <v>53</v>
      </c>
      <c r="X148" s="104" t="s">
        <v>53</v>
      </c>
      <c r="Y148" s="103" t="s">
        <v>53</v>
      </c>
    </row>
    <row r="149" spans="1:25" ht="15" x14ac:dyDescent="0.25">
      <c r="A149" s="92" t="s">
        <v>40</v>
      </c>
      <c r="B149" s="92" t="s">
        <v>441</v>
      </c>
      <c r="C149" s="92" t="s">
        <v>1634</v>
      </c>
      <c r="D149" s="92" t="s">
        <v>959</v>
      </c>
      <c r="E149" s="92" t="s">
        <v>960</v>
      </c>
      <c r="F149" s="92" t="s">
        <v>58</v>
      </c>
      <c r="G149" s="92">
        <f>SUM(COUNTIFS(H149:Y149,{"Föreläggande";"Föreläggande vid vite";"Anmärkning";"Avstående från ingripande"},$H$9:$Y$9,"&lt;&gt;*KF*"))</f>
        <v>0</v>
      </c>
      <c r="H149" s="103" t="s">
        <v>53</v>
      </c>
      <c r="I149" s="103" t="s">
        <v>53</v>
      </c>
      <c r="J149" s="103" t="s">
        <v>53</v>
      </c>
      <c r="K149" s="103" t="s">
        <v>53</v>
      </c>
      <c r="L149" s="103" t="s">
        <v>53</v>
      </c>
      <c r="M149" s="103" t="s">
        <v>53</v>
      </c>
      <c r="N149" s="103" t="s">
        <v>53</v>
      </c>
      <c r="O149" s="103" t="s">
        <v>53</v>
      </c>
      <c r="P149" s="103" t="s">
        <v>53</v>
      </c>
      <c r="Q149" s="103" t="s">
        <v>53</v>
      </c>
      <c r="R149" s="103" t="s">
        <v>53</v>
      </c>
      <c r="S149" s="103" t="s">
        <v>53</v>
      </c>
      <c r="T149" s="103" t="s">
        <v>53</v>
      </c>
      <c r="U149" s="103" t="s">
        <v>53</v>
      </c>
      <c r="V149" s="103" t="s">
        <v>53</v>
      </c>
      <c r="W149" s="103" t="s">
        <v>53</v>
      </c>
      <c r="X149" s="103" t="s">
        <v>53</v>
      </c>
      <c r="Y149" s="103" t="s">
        <v>53</v>
      </c>
    </row>
    <row r="150" spans="1:25" ht="15" x14ac:dyDescent="0.25">
      <c r="A150" s="92" t="s">
        <v>43</v>
      </c>
      <c r="B150" s="92" t="s">
        <v>1635</v>
      </c>
      <c r="C150" s="92" t="s">
        <v>1636</v>
      </c>
      <c r="D150" s="92" t="s">
        <v>961</v>
      </c>
      <c r="E150" s="92" t="s">
        <v>962</v>
      </c>
      <c r="F150" s="92" t="s">
        <v>58</v>
      </c>
      <c r="G150" s="92">
        <f>SUM(COUNTIFS(H150:Y150,{"Föreläggande";"Föreläggande vid vite";"Anmärkning";"Avstående från ingripande"},$H$9:$Y$9,"&lt;&gt;*KF*"))</f>
        <v>0</v>
      </c>
      <c r="H150" s="103" t="s">
        <v>53</v>
      </c>
      <c r="I150" s="103" t="s">
        <v>53</v>
      </c>
      <c r="J150" s="103" t="s">
        <v>53</v>
      </c>
      <c r="K150" s="103" t="s">
        <v>53</v>
      </c>
      <c r="L150" s="103" t="s">
        <v>53</v>
      </c>
      <c r="M150" s="103" t="s">
        <v>53</v>
      </c>
      <c r="N150" s="103" t="s">
        <v>53</v>
      </c>
      <c r="O150" s="103" t="s">
        <v>53</v>
      </c>
      <c r="P150" s="103" t="s">
        <v>53</v>
      </c>
      <c r="Q150" s="103" t="s">
        <v>53</v>
      </c>
      <c r="R150" s="103" t="s">
        <v>53</v>
      </c>
      <c r="S150" s="103" t="s">
        <v>53</v>
      </c>
      <c r="T150" s="103" t="s">
        <v>53</v>
      </c>
      <c r="U150" s="103" t="s">
        <v>53</v>
      </c>
      <c r="V150" s="103" t="s">
        <v>53</v>
      </c>
      <c r="W150" s="103" t="s">
        <v>53</v>
      </c>
      <c r="X150" s="104" t="s">
        <v>53</v>
      </c>
      <c r="Y150" s="103" t="s">
        <v>53</v>
      </c>
    </row>
    <row r="151" spans="1:25" ht="15" x14ac:dyDescent="0.25">
      <c r="A151" s="92" t="s">
        <v>61</v>
      </c>
      <c r="B151" s="92" t="s">
        <v>2023</v>
      </c>
      <c r="C151" s="92" t="s">
        <v>1637</v>
      </c>
      <c r="D151" s="92" t="s">
        <v>963</v>
      </c>
      <c r="E151" s="92" t="s">
        <v>964</v>
      </c>
      <c r="F151" s="92" t="s">
        <v>58</v>
      </c>
      <c r="G151" s="92">
        <f>SUM(COUNTIFS(H151:Y151,{"Föreläggande";"Föreläggande vid vite";"Anmärkning";"Avstående från ingripande"},$H$9:$Y$9,"&lt;&gt;*KF*"))</f>
        <v>0</v>
      </c>
      <c r="H151" s="103" t="s">
        <v>53</v>
      </c>
      <c r="I151" s="103" t="s">
        <v>53</v>
      </c>
      <c r="J151" s="103" t="s">
        <v>53</v>
      </c>
      <c r="K151" s="103" t="s">
        <v>53</v>
      </c>
      <c r="L151" s="103" t="s">
        <v>53</v>
      </c>
      <c r="M151" s="103" t="s">
        <v>53</v>
      </c>
      <c r="N151" s="103" t="s">
        <v>53</v>
      </c>
      <c r="O151" s="103" t="s">
        <v>53</v>
      </c>
      <c r="P151" s="103" t="s">
        <v>53</v>
      </c>
      <c r="Q151" s="103" t="s">
        <v>53</v>
      </c>
      <c r="R151" s="103" t="s">
        <v>53</v>
      </c>
      <c r="S151" s="103" t="s">
        <v>53</v>
      </c>
      <c r="T151" s="103" t="s">
        <v>53</v>
      </c>
      <c r="U151" s="103" t="s">
        <v>53</v>
      </c>
      <c r="V151" s="103" t="s">
        <v>53</v>
      </c>
      <c r="W151" s="103" t="s">
        <v>53</v>
      </c>
      <c r="X151" s="103" t="s">
        <v>53</v>
      </c>
      <c r="Y151" s="103" t="s">
        <v>53</v>
      </c>
    </row>
    <row r="152" spans="1:25" ht="15" x14ac:dyDescent="0.25">
      <c r="A152" s="92" t="s">
        <v>43</v>
      </c>
      <c r="B152" s="92" t="s">
        <v>2024</v>
      </c>
      <c r="C152" s="92" t="s">
        <v>1638</v>
      </c>
      <c r="D152" s="92" t="s">
        <v>965</v>
      </c>
      <c r="E152" s="92" t="s">
        <v>966</v>
      </c>
      <c r="F152" s="92" t="s">
        <v>58</v>
      </c>
      <c r="G152" s="92">
        <f>SUM(COUNTIFS(H152:Y152,{"Föreläggande";"Föreläggande vid vite";"Anmärkning";"Avstående från ingripande"},$H$9:$Y$9,"&lt;&gt;*KF*"))</f>
        <v>1</v>
      </c>
      <c r="H152" s="103" t="s">
        <v>54</v>
      </c>
      <c r="I152" s="103" t="s">
        <v>53</v>
      </c>
      <c r="J152" s="103" t="s">
        <v>53</v>
      </c>
      <c r="K152" s="103" t="s">
        <v>53</v>
      </c>
      <c r="L152" s="103" t="s">
        <v>53</v>
      </c>
      <c r="M152" s="103" t="s">
        <v>53</v>
      </c>
      <c r="N152" s="103" t="s">
        <v>53</v>
      </c>
      <c r="O152" s="103" t="s">
        <v>54</v>
      </c>
      <c r="P152" s="103" t="s">
        <v>53</v>
      </c>
      <c r="Q152" s="103" t="s">
        <v>53</v>
      </c>
      <c r="R152" s="103" t="s">
        <v>53</v>
      </c>
      <c r="S152" s="103" t="s">
        <v>53</v>
      </c>
      <c r="T152" s="103" t="s">
        <v>53</v>
      </c>
      <c r="U152" s="103" t="s">
        <v>53</v>
      </c>
      <c r="V152" s="103" t="s">
        <v>53</v>
      </c>
      <c r="W152" s="103" t="s">
        <v>53</v>
      </c>
      <c r="X152" s="104" t="s">
        <v>53</v>
      </c>
      <c r="Y152" s="103" t="s">
        <v>53</v>
      </c>
    </row>
    <row r="153" spans="1:25" ht="15" x14ac:dyDescent="0.25">
      <c r="A153" s="92" t="s">
        <v>43</v>
      </c>
      <c r="B153" s="92" t="s">
        <v>84</v>
      </c>
      <c r="C153" s="92" t="s">
        <v>1639</v>
      </c>
      <c r="D153" s="92" t="s">
        <v>969</v>
      </c>
      <c r="E153" s="92" t="s">
        <v>970</v>
      </c>
      <c r="F153" s="92" t="s">
        <v>58</v>
      </c>
      <c r="G153" s="92">
        <f>SUM(COUNTIFS(H153:Y153,{"Föreläggande";"Föreläggande vid vite";"Anmärkning";"Avstående från ingripande"},$H$9:$Y$9,"&lt;&gt;*KF*"))</f>
        <v>0</v>
      </c>
      <c r="H153" s="103" t="s">
        <v>53</v>
      </c>
      <c r="I153" s="103" t="s">
        <v>53</v>
      </c>
      <c r="J153" s="103" t="s">
        <v>53</v>
      </c>
      <c r="K153" s="103" t="s">
        <v>53</v>
      </c>
      <c r="L153" s="103" t="s">
        <v>53</v>
      </c>
      <c r="M153" s="103" t="s">
        <v>53</v>
      </c>
      <c r="N153" s="103" t="s">
        <v>53</v>
      </c>
      <c r="O153" s="103" t="s">
        <v>53</v>
      </c>
      <c r="P153" s="103" t="s">
        <v>53</v>
      </c>
      <c r="Q153" s="103" t="s">
        <v>53</v>
      </c>
      <c r="R153" s="103" t="s">
        <v>53</v>
      </c>
      <c r="S153" s="103" t="s">
        <v>53</v>
      </c>
      <c r="T153" s="103" t="s">
        <v>53</v>
      </c>
      <c r="U153" s="103" t="s">
        <v>53</v>
      </c>
      <c r="V153" s="103" t="s">
        <v>53</v>
      </c>
      <c r="W153" s="103" t="s">
        <v>53</v>
      </c>
      <c r="X153" s="103" t="s">
        <v>53</v>
      </c>
      <c r="Y153" s="103" t="s">
        <v>53</v>
      </c>
    </row>
    <row r="154" spans="1:25" ht="15" x14ac:dyDescent="0.25">
      <c r="A154" s="92" t="s">
        <v>42</v>
      </c>
      <c r="B154" s="92" t="s">
        <v>2025</v>
      </c>
      <c r="C154" s="92" t="s">
        <v>1640</v>
      </c>
      <c r="D154" s="92" t="s">
        <v>971</v>
      </c>
      <c r="E154" s="92" t="s">
        <v>972</v>
      </c>
      <c r="F154" s="92" t="s">
        <v>58</v>
      </c>
      <c r="G154" s="92">
        <f>SUM(COUNTIFS(H154:Y154,{"Föreläggande";"Föreläggande vid vite";"Anmärkning";"Avstående från ingripande"},$H$9:$Y$9,"&lt;&gt;*KF*"))</f>
        <v>0</v>
      </c>
      <c r="H154" s="103" t="s">
        <v>53</v>
      </c>
      <c r="I154" s="103" t="s">
        <v>53</v>
      </c>
      <c r="J154" s="103" t="s">
        <v>53</v>
      </c>
      <c r="K154" s="103" t="s">
        <v>53</v>
      </c>
      <c r="L154" s="103" t="s">
        <v>53</v>
      </c>
      <c r="M154" s="103" t="s">
        <v>53</v>
      </c>
      <c r="N154" s="103" t="s">
        <v>53</v>
      </c>
      <c r="O154" s="103" t="s">
        <v>53</v>
      </c>
      <c r="P154" s="103" t="s">
        <v>53</v>
      </c>
      <c r="Q154" s="103" t="s">
        <v>53</v>
      </c>
      <c r="R154" s="103" t="s">
        <v>53</v>
      </c>
      <c r="S154" s="103" t="s">
        <v>53</v>
      </c>
      <c r="T154" s="103" t="s">
        <v>53</v>
      </c>
      <c r="U154" s="103" t="s">
        <v>53</v>
      </c>
      <c r="V154" s="103" t="s">
        <v>53</v>
      </c>
      <c r="W154" s="103" t="s">
        <v>53</v>
      </c>
      <c r="X154" s="104" t="s">
        <v>53</v>
      </c>
      <c r="Y154" s="103" t="s">
        <v>53</v>
      </c>
    </row>
    <row r="155" spans="1:25" ht="15" x14ac:dyDescent="0.25">
      <c r="A155" s="92" t="s">
        <v>371</v>
      </c>
      <c r="B155" s="92" t="s">
        <v>84</v>
      </c>
      <c r="C155" s="92" t="s">
        <v>1641</v>
      </c>
      <c r="D155" s="92" t="s">
        <v>685</v>
      </c>
      <c r="E155" s="92" t="s">
        <v>686</v>
      </c>
      <c r="F155" s="92" t="s">
        <v>37</v>
      </c>
      <c r="G155" s="92">
        <f>SUM(COUNTIFS(H155:Y155,{"Föreläggande";"Föreläggande vid vite";"Anmärkning";"Avstående från ingripande"},$H$9:$Y$9,"&lt;&gt;*KF*"))</f>
        <v>0</v>
      </c>
      <c r="H155" s="103" t="s">
        <v>53</v>
      </c>
      <c r="I155" s="103" t="s">
        <v>53</v>
      </c>
      <c r="J155" s="103" t="s">
        <v>53</v>
      </c>
      <c r="K155" s="103" t="s">
        <v>53</v>
      </c>
      <c r="L155" s="103" t="s">
        <v>53</v>
      </c>
      <c r="M155" s="103" t="s">
        <v>53</v>
      </c>
      <c r="N155" s="103" t="s">
        <v>53</v>
      </c>
      <c r="O155" s="103" t="s">
        <v>53</v>
      </c>
      <c r="P155" s="103" t="s">
        <v>53</v>
      </c>
      <c r="Q155" s="103" t="s">
        <v>53</v>
      </c>
      <c r="R155" s="103" t="s">
        <v>53</v>
      </c>
      <c r="S155" s="103" t="s">
        <v>53</v>
      </c>
      <c r="T155" s="103" t="s">
        <v>53</v>
      </c>
      <c r="U155" s="103" t="s">
        <v>53</v>
      </c>
      <c r="V155" s="103" t="s">
        <v>53</v>
      </c>
      <c r="W155" s="103" t="s">
        <v>53</v>
      </c>
      <c r="X155" s="103" t="s">
        <v>53</v>
      </c>
      <c r="Y155" s="103" t="s">
        <v>53</v>
      </c>
    </row>
    <row r="156" spans="1:25" ht="15" x14ac:dyDescent="0.25">
      <c r="A156" s="92" t="s">
        <v>43</v>
      </c>
      <c r="B156" s="92" t="s">
        <v>1642</v>
      </c>
      <c r="C156" s="92" t="s">
        <v>1643</v>
      </c>
      <c r="D156" s="92" t="s">
        <v>975</v>
      </c>
      <c r="E156" s="92" t="s">
        <v>976</v>
      </c>
      <c r="F156" s="92" t="s">
        <v>58</v>
      </c>
      <c r="G156" s="92">
        <f>SUM(COUNTIFS(H156:Y156,{"Föreläggande";"Föreläggande vid vite";"Anmärkning";"Avstående från ingripande"},$H$9:$Y$9,"&lt;&gt;*KF*"))</f>
        <v>0</v>
      </c>
      <c r="H156" s="103" t="s">
        <v>53</v>
      </c>
      <c r="I156" s="103" t="s">
        <v>53</v>
      </c>
      <c r="J156" s="103" t="s">
        <v>53</v>
      </c>
      <c r="K156" s="103" t="s">
        <v>53</v>
      </c>
      <c r="L156" s="103" t="s">
        <v>53</v>
      </c>
      <c r="M156" s="103" t="s">
        <v>53</v>
      </c>
      <c r="N156" s="103" t="s">
        <v>53</v>
      </c>
      <c r="O156" s="103" t="s">
        <v>53</v>
      </c>
      <c r="P156" s="103" t="s">
        <v>53</v>
      </c>
      <c r="Q156" s="103" t="s">
        <v>53</v>
      </c>
      <c r="R156" s="103" t="s">
        <v>53</v>
      </c>
      <c r="S156" s="103" t="s">
        <v>53</v>
      </c>
      <c r="T156" s="103" t="s">
        <v>53</v>
      </c>
      <c r="U156" s="103" t="s">
        <v>53</v>
      </c>
      <c r="V156" s="103" t="s">
        <v>53</v>
      </c>
      <c r="W156" s="103" t="s">
        <v>53</v>
      </c>
      <c r="X156" s="104" t="s">
        <v>53</v>
      </c>
      <c r="Y156" s="103" t="s">
        <v>53</v>
      </c>
    </row>
    <row r="157" spans="1:25" ht="15" x14ac:dyDescent="0.25">
      <c r="A157" s="92" t="s">
        <v>43</v>
      </c>
      <c r="B157" s="92" t="s">
        <v>86</v>
      </c>
      <c r="C157" s="92" t="s">
        <v>1644</v>
      </c>
      <c r="D157" s="92" t="s">
        <v>683</v>
      </c>
      <c r="E157" s="92" t="s">
        <v>684</v>
      </c>
      <c r="F157" s="92" t="s">
        <v>37</v>
      </c>
      <c r="G157" s="92">
        <f>SUM(COUNTIFS(H157:Y157,{"Föreläggande";"Föreläggande vid vite";"Anmärkning";"Avstående från ingripande"},$H$9:$Y$9,"&lt;&gt;*KF*"))</f>
        <v>0</v>
      </c>
      <c r="H157" s="103" t="s">
        <v>53</v>
      </c>
      <c r="I157" s="103" t="s">
        <v>53</v>
      </c>
      <c r="J157" s="103" t="s">
        <v>53</v>
      </c>
      <c r="K157" s="103" t="s">
        <v>53</v>
      </c>
      <c r="L157" s="103" t="s">
        <v>53</v>
      </c>
      <c r="M157" s="103" t="s">
        <v>53</v>
      </c>
      <c r="N157" s="103" t="s">
        <v>53</v>
      </c>
      <c r="O157" s="103" t="s">
        <v>53</v>
      </c>
      <c r="P157" s="103" t="s">
        <v>53</v>
      </c>
      <c r="Q157" s="103" t="s">
        <v>53</v>
      </c>
      <c r="R157" s="103" t="s">
        <v>53</v>
      </c>
      <c r="S157" s="103" t="s">
        <v>53</v>
      </c>
      <c r="T157" s="103" t="s">
        <v>53</v>
      </c>
      <c r="U157" s="103" t="s">
        <v>53</v>
      </c>
      <c r="V157" s="103" t="s">
        <v>53</v>
      </c>
      <c r="W157" s="103" t="s">
        <v>53</v>
      </c>
      <c r="X157" s="103" t="s">
        <v>53</v>
      </c>
      <c r="Y157" s="103" t="s">
        <v>53</v>
      </c>
    </row>
    <row r="158" spans="1:25" ht="15" x14ac:dyDescent="0.25">
      <c r="A158" s="92" t="s">
        <v>48</v>
      </c>
      <c r="B158" s="92" t="s">
        <v>411</v>
      </c>
      <c r="C158" s="92" t="s">
        <v>1645</v>
      </c>
      <c r="D158" s="92" t="s">
        <v>575</v>
      </c>
      <c r="E158" s="92" t="s">
        <v>576</v>
      </c>
      <c r="F158" s="92" t="s">
        <v>37</v>
      </c>
      <c r="G158" s="92">
        <f>SUM(COUNTIFS(H158:Y158,{"Föreläggande";"Föreläggande vid vite";"Anmärkning";"Avstående från ingripande"},$H$9:$Y$9,"&lt;&gt;*KF*"))</f>
        <v>0</v>
      </c>
      <c r="H158" s="103" t="s">
        <v>53</v>
      </c>
      <c r="I158" s="103" t="s">
        <v>53</v>
      </c>
      <c r="J158" s="103" t="s">
        <v>53</v>
      </c>
      <c r="K158" s="103" t="s">
        <v>53</v>
      </c>
      <c r="L158" s="103" t="s">
        <v>53</v>
      </c>
      <c r="M158" s="103" t="s">
        <v>53</v>
      </c>
      <c r="N158" s="103" t="s">
        <v>53</v>
      </c>
      <c r="O158" s="103" t="s">
        <v>53</v>
      </c>
      <c r="P158" s="103" t="s">
        <v>53</v>
      </c>
      <c r="Q158" s="103" t="s">
        <v>53</v>
      </c>
      <c r="R158" s="103" t="s">
        <v>53</v>
      </c>
      <c r="S158" s="103" t="s">
        <v>53</v>
      </c>
      <c r="T158" s="103" t="s">
        <v>53</v>
      </c>
      <c r="U158" s="103" t="s">
        <v>53</v>
      </c>
      <c r="V158" s="103" t="s">
        <v>53</v>
      </c>
      <c r="W158" s="103" t="s">
        <v>53</v>
      </c>
      <c r="X158" s="104" t="s">
        <v>53</v>
      </c>
      <c r="Y158" s="103" t="s">
        <v>53</v>
      </c>
    </row>
    <row r="159" spans="1:25" ht="15" x14ac:dyDescent="0.25">
      <c r="A159" s="92" t="s">
        <v>32</v>
      </c>
      <c r="B159" s="92" t="s">
        <v>32</v>
      </c>
      <c r="C159" s="92" t="s">
        <v>1646</v>
      </c>
      <c r="D159" s="92" t="s">
        <v>1223</v>
      </c>
      <c r="E159" s="92" t="s">
        <v>1224</v>
      </c>
      <c r="F159" s="92" t="s">
        <v>37</v>
      </c>
      <c r="G159" s="92">
        <f>SUM(COUNTIFS(H159:Y159,{"Föreläggande";"Föreläggande vid vite";"Anmärkning";"Avstående från ingripande"},$H$9:$Y$9,"&lt;&gt;*KF*"))</f>
        <v>1</v>
      </c>
      <c r="H159" s="103" t="s">
        <v>53</v>
      </c>
      <c r="I159" s="103" t="s">
        <v>53</v>
      </c>
      <c r="J159" s="103" t="s">
        <v>53</v>
      </c>
      <c r="K159" s="103" t="s">
        <v>53</v>
      </c>
      <c r="L159" s="103" t="s">
        <v>53</v>
      </c>
      <c r="M159" s="103" t="s">
        <v>53</v>
      </c>
      <c r="N159" s="103" t="s">
        <v>53</v>
      </c>
      <c r="O159" s="103" t="s">
        <v>53</v>
      </c>
      <c r="P159" s="103" t="s">
        <v>53</v>
      </c>
      <c r="Q159" s="103" t="s">
        <v>53</v>
      </c>
      <c r="R159" s="103" t="s">
        <v>54</v>
      </c>
      <c r="S159" s="103" t="s">
        <v>53</v>
      </c>
      <c r="T159" s="103" t="s">
        <v>54</v>
      </c>
      <c r="U159" s="103" t="s">
        <v>54</v>
      </c>
      <c r="V159" s="103" t="s">
        <v>54</v>
      </c>
      <c r="W159" s="103" t="s">
        <v>53</v>
      </c>
      <c r="X159" s="103" t="s">
        <v>53</v>
      </c>
      <c r="Y159" s="103" t="s">
        <v>53</v>
      </c>
    </row>
    <row r="160" spans="1:25" ht="15" x14ac:dyDescent="0.25">
      <c r="A160" s="92" t="s">
        <v>43</v>
      </c>
      <c r="B160" s="92" t="s">
        <v>87</v>
      </c>
      <c r="C160" s="92" t="s">
        <v>1647</v>
      </c>
      <c r="D160" s="92" t="s">
        <v>1648</v>
      </c>
      <c r="E160" s="92" t="s">
        <v>1649</v>
      </c>
      <c r="F160" s="92" t="s">
        <v>37</v>
      </c>
      <c r="G160" s="92">
        <f>SUM(COUNTIFS(H160:Y160,{"Föreläggande";"Föreläggande vid vite";"Anmärkning";"Avstående från ingripande"},$H$9:$Y$9,"&lt;&gt;*KF*"))</f>
        <v>0</v>
      </c>
      <c r="H160" s="103" t="s">
        <v>53</v>
      </c>
      <c r="I160" s="103" t="s">
        <v>53</v>
      </c>
      <c r="J160" s="103" t="s">
        <v>53</v>
      </c>
      <c r="K160" s="103" t="s">
        <v>53</v>
      </c>
      <c r="L160" s="103" t="s">
        <v>53</v>
      </c>
      <c r="M160" s="103" t="s">
        <v>53</v>
      </c>
      <c r="N160" s="103" t="s">
        <v>53</v>
      </c>
      <c r="O160" s="103" t="s">
        <v>53</v>
      </c>
      <c r="P160" s="103" t="s">
        <v>53</v>
      </c>
      <c r="Q160" s="103" t="s">
        <v>53</v>
      </c>
      <c r="R160" s="103" t="s">
        <v>53</v>
      </c>
      <c r="S160" s="103" t="s">
        <v>53</v>
      </c>
      <c r="T160" s="103" t="s">
        <v>53</v>
      </c>
      <c r="U160" s="103" t="s">
        <v>53</v>
      </c>
      <c r="V160" s="103" t="s">
        <v>53</v>
      </c>
      <c r="W160" s="103" t="s">
        <v>53</v>
      </c>
      <c r="X160" s="104" t="s">
        <v>53</v>
      </c>
      <c r="Y160" s="103" t="s">
        <v>53</v>
      </c>
    </row>
    <row r="161" spans="1:25" ht="15" x14ac:dyDescent="0.25">
      <c r="A161" s="92" t="s">
        <v>42</v>
      </c>
      <c r="B161" s="92" t="s">
        <v>494</v>
      </c>
      <c r="C161" s="92" t="s">
        <v>1650</v>
      </c>
      <c r="D161" s="92" t="s">
        <v>977</v>
      </c>
      <c r="E161" s="92" t="s">
        <v>978</v>
      </c>
      <c r="F161" s="92" t="s">
        <v>58</v>
      </c>
      <c r="G161" s="92">
        <f>SUM(COUNTIFS(H161:Y161,{"Föreläggande";"Föreläggande vid vite";"Anmärkning";"Avstående från ingripande"},$H$9:$Y$9,"&lt;&gt;*KF*"))</f>
        <v>2</v>
      </c>
      <c r="H161" s="103" t="s">
        <v>53</v>
      </c>
      <c r="I161" s="103" t="s">
        <v>53</v>
      </c>
      <c r="J161" s="103" t="s">
        <v>53</v>
      </c>
      <c r="K161" s="103" t="s">
        <v>53</v>
      </c>
      <c r="L161" s="103" t="s">
        <v>53</v>
      </c>
      <c r="M161" s="103" t="s">
        <v>53</v>
      </c>
      <c r="N161" s="103" t="s">
        <v>53</v>
      </c>
      <c r="O161" s="103" t="s">
        <v>53</v>
      </c>
      <c r="P161" s="103" t="s">
        <v>53</v>
      </c>
      <c r="Q161" s="103" t="s">
        <v>53</v>
      </c>
      <c r="R161" s="103" t="s">
        <v>54</v>
      </c>
      <c r="S161" s="103" t="s">
        <v>54</v>
      </c>
      <c r="T161" s="103" t="s">
        <v>54</v>
      </c>
      <c r="U161" s="103" t="s">
        <v>54</v>
      </c>
      <c r="V161" s="103" t="s">
        <v>54</v>
      </c>
      <c r="W161" s="103" t="s">
        <v>54</v>
      </c>
      <c r="X161" s="103" t="s">
        <v>53</v>
      </c>
      <c r="Y161" s="103" t="s">
        <v>53</v>
      </c>
    </row>
    <row r="162" spans="1:25" ht="15" x14ac:dyDescent="0.25">
      <c r="A162" s="92" t="s">
        <v>1651</v>
      </c>
      <c r="B162" s="92" t="s">
        <v>1606</v>
      </c>
      <c r="C162" s="92" t="s">
        <v>1652</v>
      </c>
      <c r="D162" s="92" t="s">
        <v>915</v>
      </c>
      <c r="E162" s="92" t="s">
        <v>916</v>
      </c>
      <c r="F162" s="92" t="s">
        <v>58</v>
      </c>
      <c r="G162" s="92">
        <f>SUM(COUNTIFS(H162:Y162,{"Föreläggande";"Föreläggande vid vite";"Anmärkning";"Avstående från ingripande"},$H$9:$Y$9,"&lt;&gt;*KF*"))</f>
        <v>0</v>
      </c>
      <c r="H162" s="103" t="s">
        <v>53</v>
      </c>
      <c r="I162" s="103" t="s">
        <v>53</v>
      </c>
      <c r="J162" s="103" t="s">
        <v>53</v>
      </c>
      <c r="K162" s="103" t="s">
        <v>53</v>
      </c>
      <c r="L162" s="103" t="s">
        <v>53</v>
      </c>
      <c r="M162" s="103" t="s">
        <v>53</v>
      </c>
      <c r="N162" s="103" t="s">
        <v>53</v>
      </c>
      <c r="O162" s="103"/>
      <c r="P162" s="103"/>
      <c r="Q162" s="103"/>
      <c r="R162" s="103" t="s">
        <v>53</v>
      </c>
      <c r="S162" s="103" t="s">
        <v>53</v>
      </c>
      <c r="T162" s="103" t="s">
        <v>53</v>
      </c>
      <c r="U162" s="103" t="s">
        <v>53</v>
      </c>
      <c r="V162" s="103" t="s">
        <v>53</v>
      </c>
      <c r="W162" s="103" t="s">
        <v>53</v>
      </c>
      <c r="X162" s="104"/>
      <c r="Y162" s="103" t="s">
        <v>53</v>
      </c>
    </row>
    <row r="163" spans="1:25" ht="15" hidden="1" x14ac:dyDescent="0.25">
      <c r="C163" s="64"/>
      <c r="D163" s="64"/>
      <c r="E163" s="64"/>
      <c r="F163" s="64"/>
      <c r="H163" s="62"/>
      <c r="I163" s="28"/>
      <c r="J163" s="28"/>
      <c r="K163" s="28"/>
      <c r="L163" s="28"/>
      <c r="M163" s="28"/>
      <c r="N163" s="28"/>
      <c r="O163" s="28"/>
      <c r="P163" s="28"/>
      <c r="Q163" s="28"/>
      <c r="R163" s="28"/>
      <c r="S163" s="28"/>
      <c r="T163" s="28"/>
      <c r="U163" s="28"/>
      <c r="V163" s="28"/>
      <c r="W163" s="28"/>
      <c r="X163" s="28"/>
      <c r="Y163" s="28"/>
    </row>
    <row r="164" spans="1:25" ht="15" hidden="1" x14ac:dyDescent="0.25">
      <c r="C164" s="64"/>
      <c r="D164" s="64"/>
      <c r="E164" s="64"/>
      <c r="F164" s="64"/>
      <c r="H164" s="62"/>
      <c r="I164" s="28"/>
      <c r="J164" s="28"/>
      <c r="K164" s="28"/>
      <c r="L164" s="28"/>
      <c r="M164" s="28"/>
      <c r="N164" s="28"/>
      <c r="O164" s="28"/>
      <c r="P164" s="28"/>
      <c r="Q164" s="28"/>
      <c r="R164" s="28"/>
      <c r="S164" s="28"/>
      <c r="T164" s="28"/>
      <c r="U164" s="28"/>
      <c r="V164" s="28"/>
      <c r="W164" s="28"/>
      <c r="X164" s="28"/>
      <c r="Y164" s="28"/>
    </row>
    <row r="165" spans="1:25" ht="15" hidden="1" x14ac:dyDescent="0.25">
      <c r="C165" s="64"/>
      <c r="D165" s="64"/>
      <c r="E165" s="64"/>
      <c r="F165" s="64"/>
      <c r="H165" s="62"/>
      <c r="I165" s="28"/>
      <c r="J165" s="28"/>
      <c r="K165" s="28"/>
      <c r="L165" s="28"/>
      <c r="M165" s="28"/>
      <c r="N165" s="28"/>
      <c r="O165" s="28"/>
      <c r="P165" s="28"/>
      <c r="Q165" s="28"/>
      <c r="R165" s="28"/>
      <c r="S165" s="28"/>
      <c r="T165" s="28"/>
      <c r="U165" s="28"/>
      <c r="V165" s="28"/>
      <c r="W165" s="28"/>
      <c r="X165" s="28"/>
      <c r="Y165" s="28"/>
    </row>
    <row r="166" spans="1:25" ht="15" hidden="1" x14ac:dyDescent="0.25">
      <c r="C166" s="64"/>
      <c r="D166" s="64"/>
      <c r="E166" s="64"/>
      <c r="F166" s="64"/>
      <c r="H166" s="62"/>
      <c r="I166" s="28"/>
      <c r="J166" s="28"/>
      <c r="K166" s="28"/>
      <c r="L166" s="28"/>
      <c r="M166" s="28"/>
      <c r="N166" s="28"/>
      <c r="O166" s="28"/>
      <c r="P166" s="28"/>
      <c r="Q166" s="28"/>
      <c r="R166" s="28"/>
      <c r="S166" s="28"/>
      <c r="T166" s="28"/>
      <c r="U166" s="28"/>
      <c r="V166" s="28"/>
      <c r="W166" s="28"/>
      <c r="X166" s="28"/>
      <c r="Y166" s="28"/>
    </row>
    <row r="167" spans="1:25" ht="15" hidden="1" x14ac:dyDescent="0.25">
      <c r="C167" s="64"/>
      <c r="D167" s="64"/>
      <c r="E167" s="64"/>
      <c r="F167" s="64"/>
      <c r="H167" s="62"/>
      <c r="I167" s="28"/>
      <c r="J167" s="28"/>
      <c r="K167" s="28"/>
      <c r="L167" s="28"/>
      <c r="M167" s="28"/>
      <c r="N167" s="28"/>
      <c r="O167" s="28"/>
      <c r="P167" s="28"/>
      <c r="Q167" s="28"/>
      <c r="R167" s="28"/>
      <c r="S167" s="28"/>
      <c r="T167" s="28"/>
      <c r="U167" s="28"/>
      <c r="V167" s="28"/>
      <c r="W167" s="28"/>
      <c r="X167" s="28"/>
      <c r="Y167" s="28"/>
    </row>
    <row r="168" spans="1:25" ht="15" hidden="1" x14ac:dyDescent="0.25">
      <c r="C168" s="64"/>
      <c r="D168" s="64"/>
      <c r="E168" s="64"/>
      <c r="F168" s="64"/>
      <c r="H168" s="62"/>
      <c r="I168" s="28"/>
      <c r="J168" s="28"/>
      <c r="K168" s="28"/>
      <c r="L168" s="28"/>
      <c r="M168" s="28"/>
      <c r="N168" s="28"/>
      <c r="O168" s="28"/>
      <c r="P168" s="28"/>
      <c r="Q168" s="28"/>
      <c r="R168" s="28"/>
      <c r="S168" s="28"/>
      <c r="T168" s="28"/>
      <c r="U168" s="28"/>
      <c r="V168" s="28"/>
      <c r="W168" s="28"/>
      <c r="X168" s="28"/>
      <c r="Y168" s="28"/>
    </row>
    <row r="169" spans="1:25" ht="15" hidden="1" x14ac:dyDescent="0.25">
      <c r="C169" s="64"/>
      <c r="D169" s="64"/>
      <c r="E169" s="64"/>
      <c r="F169" s="64"/>
      <c r="H169" s="62"/>
      <c r="I169" s="28"/>
      <c r="J169" s="28"/>
      <c r="K169" s="28"/>
      <c r="L169" s="28"/>
      <c r="M169" s="28"/>
      <c r="N169" s="28"/>
      <c r="O169" s="28"/>
      <c r="P169" s="28"/>
      <c r="Q169" s="28"/>
      <c r="R169" s="28"/>
      <c r="S169" s="28"/>
      <c r="T169" s="28"/>
      <c r="U169" s="28"/>
      <c r="V169" s="28"/>
      <c r="W169" s="28"/>
      <c r="X169" s="28"/>
      <c r="Y169" s="28"/>
    </row>
    <row r="170" spans="1:25" ht="15" hidden="1" x14ac:dyDescent="0.25">
      <c r="C170" s="64"/>
      <c r="D170" s="64"/>
      <c r="E170" s="64"/>
      <c r="F170" s="64"/>
      <c r="H170" s="62"/>
      <c r="I170" s="28"/>
      <c r="J170" s="28"/>
      <c r="K170" s="28"/>
      <c r="L170" s="28"/>
      <c r="M170" s="28"/>
      <c r="N170" s="28"/>
      <c r="O170" s="28"/>
      <c r="P170" s="28"/>
      <c r="Q170" s="28"/>
      <c r="R170" s="28"/>
      <c r="S170" s="28"/>
      <c r="T170" s="28"/>
      <c r="U170" s="28"/>
      <c r="V170" s="28"/>
      <c r="W170" s="28"/>
      <c r="X170" s="28"/>
      <c r="Y170" s="28"/>
    </row>
    <row r="171" spans="1:25" ht="15" hidden="1" x14ac:dyDescent="0.25">
      <c r="C171" s="64"/>
      <c r="D171" s="64"/>
      <c r="E171" s="64"/>
      <c r="F171" s="64"/>
      <c r="H171" s="62"/>
      <c r="I171" s="28"/>
      <c r="J171" s="28"/>
      <c r="K171" s="28"/>
      <c r="L171" s="28"/>
      <c r="M171" s="28"/>
      <c r="N171" s="28"/>
      <c r="O171" s="28"/>
      <c r="P171" s="28"/>
      <c r="Q171" s="28"/>
      <c r="R171" s="28"/>
      <c r="S171" s="28"/>
      <c r="T171" s="28"/>
      <c r="U171" s="28"/>
      <c r="V171" s="28"/>
      <c r="W171" s="28"/>
      <c r="X171" s="28"/>
      <c r="Y171" s="28"/>
    </row>
    <row r="172" spans="1:25" ht="15" hidden="1" x14ac:dyDescent="0.25">
      <c r="C172" s="64"/>
      <c r="D172" s="64"/>
      <c r="E172" s="64"/>
      <c r="F172" s="64"/>
      <c r="H172" s="62"/>
      <c r="I172" s="28"/>
      <c r="J172" s="28"/>
      <c r="K172" s="28"/>
      <c r="L172" s="28"/>
      <c r="M172" s="28"/>
      <c r="N172" s="28"/>
      <c r="O172" s="28"/>
      <c r="P172" s="28"/>
      <c r="Q172" s="28"/>
      <c r="R172" s="28"/>
      <c r="S172" s="28"/>
      <c r="T172" s="28"/>
      <c r="U172" s="28"/>
      <c r="V172" s="28"/>
      <c r="W172" s="28"/>
      <c r="X172" s="28"/>
      <c r="Y172" s="28"/>
    </row>
    <row r="173" spans="1:25" ht="15" hidden="1" x14ac:dyDescent="0.25">
      <c r="C173" s="64"/>
      <c r="D173" s="64"/>
      <c r="E173" s="64"/>
      <c r="F173" s="64"/>
      <c r="H173" s="62"/>
      <c r="I173" s="28"/>
      <c r="J173" s="28"/>
      <c r="K173" s="28"/>
      <c r="L173" s="28"/>
      <c r="M173" s="28"/>
      <c r="N173" s="28"/>
      <c r="O173" s="28"/>
      <c r="P173" s="28"/>
      <c r="Q173" s="28"/>
      <c r="R173" s="28"/>
      <c r="S173" s="28"/>
      <c r="T173" s="28"/>
      <c r="U173" s="28"/>
      <c r="V173" s="28"/>
      <c r="W173" s="28"/>
      <c r="X173" s="28"/>
      <c r="Y173" s="28"/>
    </row>
    <row r="174" spans="1:25" ht="15" hidden="1" x14ac:dyDescent="0.25">
      <c r="C174" s="64"/>
      <c r="D174" s="64"/>
      <c r="E174" s="64"/>
      <c r="F174" s="64"/>
      <c r="H174" s="62"/>
      <c r="I174" s="28"/>
      <c r="J174" s="28"/>
      <c r="K174" s="28"/>
      <c r="L174" s="28"/>
      <c r="M174" s="28"/>
      <c r="N174" s="28"/>
      <c r="O174" s="28"/>
      <c r="P174" s="28"/>
      <c r="Q174" s="28"/>
      <c r="R174" s="28"/>
      <c r="S174" s="28"/>
      <c r="T174" s="28"/>
      <c r="U174" s="28"/>
      <c r="V174" s="28"/>
      <c r="W174" s="28"/>
      <c r="X174" s="28"/>
      <c r="Y174" s="28"/>
    </row>
    <row r="175" spans="1:25" ht="15" hidden="1" x14ac:dyDescent="0.25">
      <c r="C175" s="64"/>
      <c r="D175" s="64"/>
      <c r="E175" s="64"/>
      <c r="F175" s="64"/>
      <c r="H175" s="62"/>
      <c r="I175" s="28"/>
      <c r="J175" s="28"/>
      <c r="K175" s="28"/>
      <c r="L175" s="28"/>
      <c r="M175" s="28"/>
      <c r="N175" s="28"/>
      <c r="O175" s="28"/>
      <c r="P175" s="28"/>
      <c r="Q175" s="28"/>
      <c r="R175" s="28"/>
      <c r="S175" s="28"/>
      <c r="T175" s="28"/>
      <c r="U175" s="28"/>
      <c r="V175" s="28"/>
      <c r="W175" s="28"/>
      <c r="X175" s="28"/>
      <c r="Y175" s="28"/>
    </row>
    <row r="176" spans="1:25" ht="15" hidden="1" x14ac:dyDescent="0.25">
      <c r="C176" s="64"/>
      <c r="D176" s="64"/>
      <c r="E176" s="64"/>
      <c r="F176" s="64"/>
      <c r="H176" s="62"/>
      <c r="I176" s="28"/>
      <c r="J176" s="28"/>
      <c r="K176" s="28"/>
      <c r="L176" s="28"/>
      <c r="M176" s="28"/>
      <c r="N176" s="28"/>
      <c r="O176" s="28"/>
      <c r="P176" s="28"/>
      <c r="Q176" s="28"/>
      <c r="R176" s="28"/>
      <c r="S176" s="28"/>
      <c r="T176" s="28"/>
      <c r="U176" s="28"/>
      <c r="V176" s="28"/>
      <c r="W176" s="28"/>
      <c r="X176" s="28"/>
      <c r="Y176" s="28"/>
    </row>
    <row r="177" spans="3:25" ht="15" hidden="1" x14ac:dyDescent="0.25">
      <c r="C177" s="64"/>
      <c r="D177" s="64"/>
      <c r="E177" s="64"/>
      <c r="F177" s="64"/>
      <c r="H177" s="62"/>
      <c r="I177" s="28"/>
      <c r="J177" s="28"/>
      <c r="K177" s="28"/>
      <c r="L177" s="28"/>
      <c r="M177" s="28"/>
      <c r="N177" s="28"/>
      <c r="O177" s="28"/>
      <c r="P177" s="28"/>
      <c r="Q177" s="28"/>
      <c r="R177" s="28"/>
      <c r="S177" s="28"/>
      <c r="T177" s="28"/>
      <c r="U177" s="28"/>
      <c r="V177" s="28"/>
      <c r="W177" s="28"/>
      <c r="X177" s="28"/>
      <c r="Y177" s="28"/>
    </row>
    <row r="178" spans="3:25" ht="15" hidden="1" x14ac:dyDescent="0.25">
      <c r="C178" s="64"/>
      <c r="D178" s="64"/>
      <c r="E178" s="64"/>
      <c r="F178" s="64"/>
      <c r="H178" s="62"/>
      <c r="I178" s="28"/>
      <c r="J178" s="28"/>
      <c r="K178" s="28"/>
      <c r="L178" s="28"/>
      <c r="M178" s="28"/>
      <c r="N178" s="28"/>
      <c r="O178" s="28"/>
      <c r="P178" s="28"/>
      <c r="Q178" s="28"/>
      <c r="R178" s="28"/>
      <c r="S178" s="28"/>
      <c r="T178" s="28"/>
      <c r="U178" s="28"/>
      <c r="V178" s="28"/>
      <c r="W178" s="28"/>
      <c r="X178" s="28"/>
      <c r="Y178" s="28"/>
    </row>
    <row r="179" spans="3:25" ht="15" hidden="1" x14ac:dyDescent="0.25">
      <c r="C179" s="64"/>
      <c r="D179" s="64"/>
      <c r="E179" s="64"/>
      <c r="F179" s="64"/>
      <c r="H179" s="62"/>
      <c r="I179" s="28"/>
      <c r="J179" s="28"/>
      <c r="K179" s="28"/>
      <c r="L179" s="28"/>
      <c r="M179" s="28"/>
      <c r="N179" s="28"/>
      <c r="O179" s="28"/>
      <c r="P179" s="28"/>
      <c r="Q179" s="28"/>
      <c r="R179" s="28"/>
      <c r="S179" s="28"/>
      <c r="T179" s="28"/>
      <c r="U179" s="28"/>
      <c r="V179" s="28"/>
      <c r="W179" s="28"/>
      <c r="X179" s="28"/>
      <c r="Y179" s="28"/>
    </row>
    <row r="180" spans="3:25" ht="15" hidden="1" x14ac:dyDescent="0.25">
      <c r="C180" s="64"/>
      <c r="D180" s="64"/>
      <c r="E180" s="64"/>
      <c r="F180" s="64"/>
      <c r="H180" s="62"/>
      <c r="I180" s="28"/>
      <c r="J180" s="28"/>
      <c r="K180" s="28"/>
      <c r="L180" s="28"/>
      <c r="M180" s="28"/>
      <c r="N180" s="28"/>
      <c r="O180" s="28"/>
      <c r="P180" s="28"/>
      <c r="Q180" s="28"/>
      <c r="R180" s="28"/>
      <c r="S180" s="28"/>
      <c r="T180" s="28"/>
      <c r="U180" s="28"/>
      <c r="V180" s="28"/>
      <c r="W180" s="28"/>
      <c r="X180" s="28"/>
      <c r="Y180" s="28"/>
    </row>
    <row r="181" spans="3:25" ht="15" hidden="1" x14ac:dyDescent="0.25">
      <c r="C181" s="64"/>
      <c r="D181" s="64"/>
      <c r="E181" s="64"/>
      <c r="F181" s="64"/>
      <c r="H181" s="62"/>
      <c r="I181" s="28"/>
      <c r="J181" s="28"/>
      <c r="K181" s="28"/>
      <c r="L181" s="28"/>
      <c r="M181" s="28"/>
      <c r="N181" s="28"/>
      <c r="O181" s="28"/>
      <c r="P181" s="28"/>
      <c r="Q181" s="28"/>
      <c r="R181" s="28"/>
      <c r="S181" s="28"/>
      <c r="T181" s="28"/>
      <c r="U181" s="28"/>
      <c r="V181" s="28"/>
      <c r="W181" s="28"/>
      <c r="X181" s="28"/>
      <c r="Y181" s="28"/>
    </row>
    <row r="182" spans="3:25" ht="15" hidden="1" x14ac:dyDescent="0.25">
      <c r="C182" s="64"/>
      <c r="D182" s="64"/>
      <c r="E182" s="64"/>
      <c r="F182" s="64"/>
      <c r="H182" s="62"/>
      <c r="I182" s="28"/>
      <c r="J182" s="28"/>
      <c r="K182" s="28"/>
      <c r="L182" s="28"/>
      <c r="M182" s="28"/>
      <c r="N182" s="28"/>
      <c r="O182" s="28"/>
      <c r="P182" s="28"/>
      <c r="Q182" s="28"/>
      <c r="R182" s="28"/>
      <c r="S182" s="28"/>
      <c r="T182" s="28"/>
      <c r="U182" s="28"/>
      <c r="V182" s="28"/>
      <c r="W182" s="28"/>
      <c r="X182" s="28"/>
      <c r="Y182" s="28"/>
    </row>
    <row r="183" spans="3:25" ht="15" hidden="1" x14ac:dyDescent="0.25">
      <c r="C183" s="64"/>
      <c r="D183" s="64"/>
      <c r="E183" s="64"/>
      <c r="F183" s="64"/>
      <c r="H183" s="62"/>
      <c r="I183" s="28"/>
      <c r="J183" s="28"/>
      <c r="K183" s="28"/>
      <c r="L183" s="28"/>
      <c r="M183" s="28"/>
      <c r="N183" s="28"/>
      <c r="O183" s="28"/>
      <c r="P183" s="28"/>
      <c r="Q183" s="28"/>
      <c r="R183" s="28"/>
      <c r="S183" s="28"/>
      <c r="T183" s="28"/>
      <c r="U183" s="28"/>
      <c r="V183" s="28"/>
      <c r="W183" s="28"/>
      <c r="X183" s="28"/>
      <c r="Y183" s="28"/>
    </row>
    <row r="184" spans="3:25" ht="15" hidden="1" x14ac:dyDescent="0.25">
      <c r="C184" s="64"/>
      <c r="D184" s="64"/>
      <c r="E184" s="64"/>
      <c r="F184" s="64"/>
      <c r="H184" s="62"/>
      <c r="I184" s="28"/>
      <c r="J184" s="28"/>
      <c r="K184" s="28"/>
      <c r="L184" s="28"/>
      <c r="M184" s="28"/>
      <c r="N184" s="28"/>
      <c r="O184" s="28"/>
      <c r="P184" s="28"/>
      <c r="Q184" s="28"/>
      <c r="R184" s="28"/>
      <c r="S184" s="28"/>
      <c r="T184" s="28"/>
      <c r="U184" s="28"/>
      <c r="V184" s="28"/>
      <c r="W184" s="28"/>
      <c r="X184" s="28"/>
      <c r="Y184" s="28"/>
    </row>
    <row r="185" spans="3:25" ht="15" hidden="1" x14ac:dyDescent="0.25">
      <c r="C185" s="64"/>
      <c r="D185" s="64"/>
      <c r="E185" s="64"/>
      <c r="F185" s="64"/>
      <c r="H185" s="62"/>
      <c r="I185" s="28"/>
      <c r="J185" s="28"/>
      <c r="K185" s="28"/>
      <c r="L185" s="28"/>
      <c r="M185" s="28"/>
      <c r="N185" s="28"/>
      <c r="O185" s="28"/>
      <c r="P185" s="28"/>
      <c r="Q185" s="28"/>
      <c r="R185" s="28"/>
      <c r="S185" s="28"/>
      <c r="T185" s="28"/>
      <c r="U185" s="28"/>
      <c r="V185" s="28"/>
      <c r="W185" s="28"/>
      <c r="X185" s="28"/>
      <c r="Y185" s="28"/>
    </row>
    <row r="186" spans="3:25" ht="15" hidden="1" x14ac:dyDescent="0.25">
      <c r="C186" s="64"/>
      <c r="D186" s="64"/>
      <c r="E186" s="64"/>
      <c r="F186" s="64"/>
      <c r="H186" s="62"/>
      <c r="I186" s="28"/>
      <c r="J186" s="28"/>
      <c r="K186" s="28"/>
      <c r="L186" s="28"/>
      <c r="M186" s="28"/>
      <c r="N186" s="28"/>
      <c r="O186" s="28"/>
      <c r="P186" s="28"/>
      <c r="Q186" s="28"/>
      <c r="R186" s="28"/>
      <c r="S186" s="28"/>
      <c r="T186" s="28"/>
      <c r="U186" s="28"/>
      <c r="V186" s="28"/>
      <c r="W186" s="28"/>
      <c r="X186" s="28"/>
      <c r="Y186" s="28"/>
    </row>
    <row r="187" spans="3:25" ht="15" hidden="1" x14ac:dyDescent="0.25">
      <c r="C187" s="64"/>
      <c r="D187" s="64"/>
      <c r="E187" s="64"/>
      <c r="F187" s="64"/>
      <c r="H187" s="62"/>
      <c r="I187" s="28"/>
      <c r="J187" s="28"/>
      <c r="K187" s="28"/>
      <c r="L187" s="28"/>
      <c r="M187" s="28"/>
      <c r="N187" s="28"/>
      <c r="O187" s="28"/>
      <c r="P187" s="28"/>
      <c r="Q187" s="28"/>
      <c r="R187" s="28"/>
      <c r="S187" s="28"/>
      <c r="T187" s="28"/>
      <c r="U187" s="28"/>
      <c r="V187" s="28"/>
      <c r="W187" s="28"/>
      <c r="X187" s="28"/>
      <c r="Y187" s="28"/>
    </row>
    <row r="188" spans="3:25" ht="15" hidden="1" x14ac:dyDescent="0.25">
      <c r="C188" s="64"/>
      <c r="D188" s="64"/>
      <c r="E188" s="64"/>
      <c r="F188" s="64"/>
      <c r="H188" s="62"/>
      <c r="I188" s="28"/>
      <c r="J188" s="28"/>
      <c r="K188" s="28"/>
      <c r="L188" s="28"/>
      <c r="M188" s="28"/>
      <c r="N188" s="28"/>
      <c r="O188" s="28"/>
      <c r="P188" s="28"/>
      <c r="Q188" s="28"/>
      <c r="R188" s="28"/>
      <c r="S188" s="28"/>
      <c r="T188" s="28"/>
      <c r="U188" s="28"/>
      <c r="V188" s="28"/>
      <c r="W188" s="28"/>
      <c r="X188" s="28"/>
      <c r="Y188" s="28"/>
    </row>
    <row r="189" spans="3:25" ht="15" hidden="1" x14ac:dyDescent="0.25">
      <c r="C189" s="64"/>
      <c r="D189" s="64"/>
      <c r="E189" s="64"/>
      <c r="F189" s="64"/>
      <c r="H189" s="62"/>
      <c r="I189" s="28"/>
      <c r="J189" s="28"/>
      <c r="K189" s="28"/>
      <c r="L189" s="28"/>
      <c r="M189" s="28"/>
      <c r="N189" s="28"/>
      <c r="O189" s="28"/>
      <c r="P189" s="28"/>
      <c r="Q189" s="28"/>
      <c r="R189" s="28"/>
      <c r="S189" s="28"/>
      <c r="T189" s="28"/>
      <c r="U189" s="28"/>
      <c r="V189" s="28"/>
      <c r="W189" s="28"/>
      <c r="X189" s="28"/>
      <c r="Y189" s="28"/>
    </row>
    <row r="190" spans="3:25" ht="15" hidden="1" x14ac:dyDescent="0.25">
      <c r="C190" s="64"/>
      <c r="D190" s="64"/>
      <c r="E190" s="64"/>
      <c r="F190" s="64"/>
      <c r="H190" s="62"/>
      <c r="I190" s="28"/>
      <c r="J190" s="28"/>
      <c r="K190" s="28"/>
      <c r="L190" s="28"/>
      <c r="M190" s="28"/>
      <c r="N190" s="28"/>
      <c r="O190" s="28"/>
      <c r="P190" s="28"/>
      <c r="Q190" s="28"/>
      <c r="R190" s="28"/>
      <c r="S190" s="28"/>
      <c r="T190" s="28"/>
      <c r="U190" s="28"/>
      <c r="V190" s="28"/>
      <c r="W190" s="28"/>
      <c r="X190" s="28"/>
      <c r="Y190" s="28"/>
    </row>
    <row r="191" spans="3:25" ht="15" hidden="1" x14ac:dyDescent="0.25">
      <c r="C191" s="64"/>
      <c r="D191" s="64"/>
      <c r="E191" s="64"/>
      <c r="F191" s="64"/>
      <c r="H191" s="62"/>
      <c r="I191" s="28"/>
      <c r="J191" s="28"/>
      <c r="K191" s="28"/>
      <c r="L191" s="28"/>
      <c r="M191" s="28"/>
      <c r="N191" s="28"/>
      <c r="O191" s="28"/>
      <c r="P191" s="28"/>
      <c r="Q191" s="28"/>
      <c r="R191" s="28"/>
      <c r="S191" s="28"/>
      <c r="T191" s="28"/>
      <c r="U191" s="28"/>
      <c r="V191" s="28"/>
      <c r="W191" s="28"/>
      <c r="X191" s="28"/>
      <c r="Y191" s="28"/>
    </row>
    <row r="192" spans="3:25" ht="15" hidden="1" x14ac:dyDescent="0.25">
      <c r="C192" s="64"/>
      <c r="D192" s="64"/>
      <c r="E192" s="64"/>
      <c r="F192" s="64"/>
      <c r="H192" s="62"/>
      <c r="I192" s="28"/>
      <c r="J192" s="28"/>
      <c r="K192" s="28"/>
      <c r="L192" s="28"/>
      <c r="M192" s="28"/>
      <c r="N192" s="28"/>
      <c r="O192" s="28"/>
      <c r="P192" s="28"/>
      <c r="Q192" s="28"/>
      <c r="R192" s="28"/>
      <c r="S192" s="28"/>
      <c r="T192" s="28"/>
      <c r="U192" s="28"/>
      <c r="V192" s="28"/>
      <c r="W192" s="28"/>
      <c r="X192" s="28"/>
      <c r="Y192" s="28"/>
    </row>
    <row r="193" spans="3:25" ht="15" hidden="1" x14ac:dyDescent="0.25">
      <c r="C193" s="64"/>
      <c r="D193" s="64"/>
      <c r="E193" s="64"/>
      <c r="F193" s="64"/>
      <c r="H193" s="62"/>
      <c r="I193" s="28"/>
      <c r="J193" s="28"/>
      <c r="K193" s="28"/>
      <c r="L193" s="28"/>
      <c r="M193" s="28"/>
      <c r="N193" s="28"/>
      <c r="O193" s="28"/>
      <c r="P193" s="28"/>
      <c r="Q193" s="28"/>
      <c r="R193" s="28"/>
      <c r="S193" s="28"/>
      <c r="T193" s="28"/>
      <c r="U193" s="28"/>
      <c r="V193" s="28"/>
      <c r="W193" s="28"/>
      <c r="X193" s="28"/>
      <c r="Y193" s="28"/>
    </row>
    <row r="194" spans="3:25" ht="15" hidden="1" x14ac:dyDescent="0.25">
      <c r="C194" s="64"/>
      <c r="D194" s="64"/>
      <c r="E194" s="64"/>
      <c r="F194" s="64"/>
      <c r="H194" s="62"/>
      <c r="I194" s="28"/>
      <c r="J194" s="28"/>
      <c r="K194" s="28"/>
      <c r="L194" s="28"/>
      <c r="M194" s="28"/>
      <c r="N194" s="28"/>
      <c r="O194" s="28"/>
      <c r="P194" s="28"/>
      <c r="Q194" s="28"/>
      <c r="R194" s="28"/>
      <c r="S194" s="28"/>
      <c r="T194" s="28"/>
      <c r="U194" s="28"/>
      <c r="V194" s="28"/>
      <c r="W194" s="28"/>
      <c r="X194" s="28"/>
      <c r="Y194" s="28"/>
    </row>
    <row r="195" spans="3:25" ht="15" hidden="1" x14ac:dyDescent="0.25">
      <c r="C195" s="64"/>
      <c r="D195" s="64"/>
      <c r="E195" s="64"/>
      <c r="F195" s="64"/>
      <c r="H195" s="62"/>
      <c r="I195" s="28"/>
      <c r="J195" s="28"/>
      <c r="K195" s="28"/>
      <c r="L195" s="28"/>
      <c r="M195" s="28"/>
      <c r="N195" s="28"/>
      <c r="O195" s="28"/>
      <c r="P195" s="28"/>
      <c r="Q195" s="28"/>
      <c r="R195" s="28"/>
      <c r="S195" s="28"/>
      <c r="T195" s="28"/>
      <c r="U195" s="28"/>
      <c r="V195" s="28"/>
      <c r="W195" s="28"/>
      <c r="X195" s="28"/>
      <c r="Y195" s="28"/>
    </row>
    <row r="196" spans="3:25" hidden="1" x14ac:dyDescent="0.2">
      <c r="H196" s="62"/>
      <c r="I196" s="28"/>
      <c r="J196" s="28"/>
      <c r="K196" s="28"/>
      <c r="L196" s="28"/>
      <c r="M196" s="28"/>
      <c r="N196" s="28"/>
      <c r="O196" s="28"/>
      <c r="P196" s="28"/>
      <c r="Q196" s="28"/>
      <c r="R196" s="28"/>
      <c r="S196" s="28"/>
      <c r="T196" s="28"/>
      <c r="U196" s="28"/>
      <c r="V196" s="28"/>
      <c r="W196" s="28"/>
      <c r="X196" s="28"/>
      <c r="Y196" s="28"/>
    </row>
    <row r="197" spans="3:25" hidden="1" x14ac:dyDescent="0.2">
      <c r="H197" s="62"/>
      <c r="I197" s="28"/>
      <c r="J197" s="28"/>
      <c r="K197" s="28"/>
      <c r="L197" s="28"/>
      <c r="M197" s="28"/>
      <c r="N197" s="28"/>
      <c r="O197" s="28"/>
      <c r="P197" s="28"/>
      <c r="Q197" s="28"/>
      <c r="R197" s="28"/>
      <c r="S197" s="28"/>
      <c r="T197" s="28"/>
      <c r="U197" s="28"/>
      <c r="V197" s="28"/>
      <c r="W197" s="28"/>
      <c r="X197" s="28"/>
      <c r="Y197" s="28"/>
    </row>
    <row r="198" spans="3:25" hidden="1" x14ac:dyDescent="0.2">
      <c r="H198" s="62"/>
      <c r="I198" s="28"/>
      <c r="J198" s="28"/>
      <c r="K198" s="28"/>
      <c r="L198" s="28"/>
      <c r="M198" s="28"/>
      <c r="N198" s="28"/>
      <c r="O198" s="28"/>
      <c r="P198" s="28"/>
      <c r="Q198" s="28"/>
      <c r="R198" s="28"/>
      <c r="S198" s="28"/>
      <c r="T198" s="28"/>
      <c r="U198" s="28"/>
      <c r="V198" s="28"/>
      <c r="W198" s="28"/>
      <c r="X198" s="28"/>
      <c r="Y198" s="28"/>
    </row>
    <row r="199" spans="3:25" hidden="1" x14ac:dyDescent="0.2">
      <c r="H199" s="62"/>
      <c r="I199" s="28"/>
      <c r="J199" s="28"/>
      <c r="K199" s="28"/>
      <c r="L199" s="28"/>
      <c r="M199" s="28"/>
      <c r="N199" s="28"/>
      <c r="O199" s="28"/>
      <c r="P199" s="28"/>
      <c r="Q199" s="28"/>
      <c r="R199" s="28"/>
      <c r="S199" s="28"/>
      <c r="T199" s="28"/>
      <c r="U199" s="28"/>
      <c r="V199" s="28"/>
      <c r="W199" s="28"/>
      <c r="X199" s="28"/>
      <c r="Y199" s="28"/>
    </row>
    <row r="200" spans="3:25" hidden="1" x14ac:dyDescent="0.2">
      <c r="H200" s="62"/>
      <c r="I200" s="28"/>
      <c r="J200" s="28"/>
      <c r="K200" s="28"/>
      <c r="L200" s="28"/>
      <c r="M200" s="28"/>
      <c r="N200" s="28"/>
      <c r="O200" s="28"/>
      <c r="P200" s="28"/>
      <c r="Q200" s="28"/>
      <c r="R200" s="28"/>
      <c r="S200" s="28"/>
      <c r="T200" s="28"/>
      <c r="U200" s="28"/>
      <c r="V200" s="28"/>
      <c r="W200" s="28"/>
      <c r="X200" s="28"/>
      <c r="Y200" s="28"/>
    </row>
    <row r="201" spans="3:25" hidden="1" x14ac:dyDescent="0.2">
      <c r="G201" s="65"/>
      <c r="H201" s="62"/>
      <c r="I201" s="28"/>
      <c r="J201" s="28"/>
      <c r="K201" s="28"/>
      <c r="L201" s="28"/>
      <c r="M201" s="28"/>
      <c r="N201" s="28"/>
      <c r="O201" s="28"/>
      <c r="P201" s="28"/>
      <c r="Q201" s="28"/>
      <c r="R201" s="28"/>
      <c r="S201" s="28"/>
      <c r="T201" s="28"/>
      <c r="U201" s="28"/>
      <c r="V201" s="28"/>
      <c r="W201" s="28"/>
      <c r="X201" s="28"/>
      <c r="Y201" s="28"/>
    </row>
    <row r="202" spans="3:25" hidden="1" x14ac:dyDescent="0.2">
      <c r="G202" s="65"/>
      <c r="H202" s="62"/>
      <c r="I202" s="28"/>
      <c r="J202" s="28"/>
      <c r="K202" s="28"/>
      <c r="L202" s="28"/>
      <c r="M202" s="28"/>
      <c r="N202" s="28"/>
      <c r="O202" s="28"/>
      <c r="P202" s="28"/>
      <c r="Q202" s="28"/>
      <c r="R202" s="28"/>
      <c r="S202" s="28"/>
      <c r="T202" s="28"/>
      <c r="U202" s="28"/>
      <c r="V202" s="28"/>
      <c r="W202" s="28"/>
      <c r="X202" s="28"/>
      <c r="Y202" s="28"/>
    </row>
    <row r="203" spans="3:25" hidden="1" x14ac:dyDescent="0.2">
      <c r="G203" s="65"/>
      <c r="H203" s="62"/>
      <c r="I203" s="28"/>
      <c r="J203" s="28"/>
      <c r="K203" s="28"/>
      <c r="L203" s="28"/>
      <c r="M203" s="28"/>
      <c r="N203" s="28"/>
      <c r="O203" s="28"/>
      <c r="P203" s="28"/>
      <c r="Q203" s="28"/>
      <c r="R203" s="28"/>
      <c r="S203" s="28"/>
      <c r="T203" s="28"/>
      <c r="U203" s="28"/>
      <c r="V203" s="28"/>
      <c r="W203" s="28"/>
      <c r="X203" s="28"/>
      <c r="Y203" s="28"/>
    </row>
    <row r="204" spans="3:25" hidden="1" x14ac:dyDescent="0.2">
      <c r="G204" s="65"/>
      <c r="H204" s="62"/>
      <c r="I204" s="28"/>
      <c r="J204" s="28"/>
      <c r="K204" s="28"/>
      <c r="L204" s="28"/>
      <c r="M204" s="28"/>
      <c r="N204" s="28"/>
      <c r="O204" s="28"/>
      <c r="P204" s="28"/>
      <c r="Q204" s="28"/>
      <c r="R204" s="28"/>
      <c r="S204" s="28"/>
      <c r="T204" s="28"/>
      <c r="U204" s="28"/>
      <c r="V204" s="28"/>
      <c r="W204" s="28"/>
      <c r="X204" s="28"/>
      <c r="Y204" s="28"/>
    </row>
    <row r="205" spans="3:25" hidden="1" x14ac:dyDescent="0.2">
      <c r="G205" s="65"/>
      <c r="H205" s="62"/>
      <c r="I205" s="28"/>
      <c r="J205" s="28"/>
      <c r="K205" s="28"/>
      <c r="L205" s="28"/>
      <c r="M205" s="28"/>
      <c r="N205" s="28"/>
      <c r="O205" s="28"/>
      <c r="P205" s="28"/>
      <c r="Q205" s="28"/>
      <c r="R205" s="28"/>
      <c r="S205" s="28"/>
      <c r="T205" s="28"/>
      <c r="U205" s="28"/>
      <c r="V205" s="28"/>
      <c r="W205" s="28"/>
      <c r="X205" s="28"/>
      <c r="Y205" s="28"/>
    </row>
    <row r="206" spans="3:25" hidden="1" x14ac:dyDescent="0.2">
      <c r="G206" s="65"/>
      <c r="H206" s="62"/>
      <c r="I206" s="28"/>
      <c r="J206" s="28"/>
      <c r="K206" s="28"/>
      <c r="L206" s="28"/>
      <c r="M206" s="28"/>
      <c r="N206" s="28"/>
      <c r="O206" s="28"/>
      <c r="P206" s="28"/>
      <c r="Q206" s="28"/>
      <c r="R206" s="28"/>
      <c r="S206" s="28"/>
      <c r="T206" s="28"/>
      <c r="U206" s="28"/>
      <c r="V206" s="28"/>
      <c r="W206" s="28"/>
      <c r="X206" s="28"/>
      <c r="Y206" s="28"/>
    </row>
    <row r="207" spans="3:25" hidden="1" x14ac:dyDescent="0.2">
      <c r="G207" s="65"/>
      <c r="H207" s="62"/>
      <c r="I207" s="28"/>
      <c r="J207" s="28"/>
      <c r="K207" s="28"/>
      <c r="L207" s="28"/>
      <c r="M207" s="28"/>
      <c r="N207" s="28"/>
      <c r="O207" s="28"/>
      <c r="P207" s="28"/>
      <c r="Q207" s="28"/>
      <c r="R207" s="28"/>
      <c r="S207" s="28"/>
      <c r="T207" s="28"/>
      <c r="U207" s="28"/>
      <c r="V207" s="28"/>
      <c r="W207" s="28"/>
      <c r="X207" s="28"/>
      <c r="Y207" s="28"/>
    </row>
    <row r="208" spans="3:25" hidden="1" x14ac:dyDescent="0.2">
      <c r="G208" s="65"/>
      <c r="H208" s="62"/>
      <c r="I208" s="28"/>
      <c r="J208" s="28"/>
      <c r="K208" s="28"/>
      <c r="L208" s="28"/>
      <c r="M208" s="28"/>
      <c r="N208" s="28"/>
      <c r="O208" s="28"/>
      <c r="P208" s="28"/>
      <c r="Q208" s="28"/>
      <c r="R208" s="28"/>
      <c r="S208" s="28"/>
      <c r="T208" s="28"/>
      <c r="U208" s="28"/>
      <c r="V208" s="28"/>
      <c r="W208" s="28"/>
      <c r="X208" s="28"/>
      <c r="Y208" s="28"/>
    </row>
    <row r="209" spans="7:25" hidden="1" x14ac:dyDescent="0.2">
      <c r="G209" s="65"/>
      <c r="H209" s="62"/>
      <c r="I209" s="28"/>
      <c r="J209" s="28"/>
      <c r="K209" s="28"/>
      <c r="L209" s="28"/>
      <c r="M209" s="28"/>
      <c r="N209" s="28"/>
      <c r="O209" s="28"/>
      <c r="P209" s="28"/>
      <c r="Q209" s="28"/>
      <c r="R209" s="28"/>
      <c r="S209" s="28"/>
      <c r="T209" s="28"/>
      <c r="U209" s="28"/>
      <c r="V209" s="28"/>
      <c r="W209" s="28"/>
      <c r="X209" s="28"/>
      <c r="Y209" s="28"/>
    </row>
    <row r="210" spans="7:25" hidden="1" x14ac:dyDescent="0.2">
      <c r="G210" s="65"/>
      <c r="H210" s="62"/>
      <c r="I210" s="28"/>
      <c r="J210" s="28"/>
      <c r="K210" s="28"/>
      <c r="L210" s="28"/>
      <c r="M210" s="28"/>
      <c r="N210" s="28"/>
      <c r="O210" s="28"/>
      <c r="P210" s="28"/>
      <c r="Q210" s="28"/>
      <c r="R210" s="28"/>
      <c r="S210" s="28"/>
      <c r="T210" s="28"/>
      <c r="U210" s="28"/>
      <c r="V210" s="28"/>
      <c r="W210" s="28"/>
      <c r="X210" s="28"/>
      <c r="Y210" s="28"/>
    </row>
    <row r="211" spans="7:25" hidden="1" x14ac:dyDescent="0.2">
      <c r="G211" s="65"/>
      <c r="H211" s="62"/>
      <c r="I211" s="28"/>
      <c r="J211" s="28"/>
      <c r="K211" s="28"/>
      <c r="L211" s="28"/>
      <c r="M211" s="28"/>
      <c r="N211" s="28"/>
      <c r="O211" s="28"/>
      <c r="P211" s="28"/>
      <c r="Q211" s="28"/>
      <c r="R211" s="28"/>
      <c r="S211" s="28"/>
      <c r="T211" s="28"/>
      <c r="U211" s="28"/>
      <c r="V211" s="28"/>
      <c r="W211" s="28"/>
      <c r="X211" s="28"/>
      <c r="Y211" s="28"/>
    </row>
    <row r="212" spans="7:25" hidden="1" x14ac:dyDescent="0.2">
      <c r="G212" s="65"/>
      <c r="H212" s="62"/>
      <c r="I212" s="28"/>
      <c r="J212" s="28"/>
      <c r="K212" s="28"/>
      <c r="L212" s="28"/>
      <c r="M212" s="28"/>
      <c r="N212" s="28"/>
      <c r="O212" s="28"/>
      <c r="P212" s="28"/>
      <c r="Q212" s="28"/>
      <c r="R212" s="28"/>
      <c r="S212" s="28"/>
      <c r="T212" s="28"/>
      <c r="U212" s="28"/>
      <c r="V212" s="28"/>
      <c r="W212" s="28"/>
      <c r="X212" s="28"/>
      <c r="Y212" s="28"/>
    </row>
    <row r="213" spans="7:25" hidden="1" x14ac:dyDescent="0.2">
      <c r="G213" s="65"/>
      <c r="H213" s="62"/>
      <c r="I213" s="28"/>
      <c r="J213" s="28"/>
      <c r="K213" s="28"/>
      <c r="L213" s="28"/>
      <c r="M213" s="28"/>
      <c r="N213" s="28"/>
      <c r="O213" s="28"/>
      <c r="P213" s="28"/>
      <c r="Q213" s="28"/>
      <c r="R213" s="28"/>
      <c r="S213" s="28"/>
      <c r="T213" s="28"/>
      <c r="U213" s="28"/>
      <c r="V213" s="28"/>
      <c r="W213" s="28"/>
      <c r="X213" s="28"/>
      <c r="Y213" s="28"/>
    </row>
    <row r="214" spans="7:25" hidden="1" x14ac:dyDescent="0.2">
      <c r="H214" s="62"/>
      <c r="I214" s="28"/>
      <c r="J214" s="28"/>
      <c r="K214" s="28"/>
      <c r="L214" s="28"/>
      <c r="M214" s="28"/>
      <c r="N214" s="28"/>
      <c r="O214" s="28"/>
      <c r="P214" s="28"/>
      <c r="Q214" s="28"/>
      <c r="R214" s="28"/>
      <c r="S214" s="28"/>
      <c r="T214" s="28"/>
      <c r="U214" s="28"/>
      <c r="V214" s="28"/>
      <c r="W214" s="28"/>
      <c r="X214" s="28"/>
      <c r="Y214" s="28"/>
    </row>
    <row r="215" spans="7:25" hidden="1" x14ac:dyDescent="0.2">
      <c r="H215" s="62"/>
      <c r="I215" s="28"/>
      <c r="J215" s="28"/>
      <c r="K215" s="28"/>
      <c r="L215" s="28"/>
      <c r="M215" s="28"/>
      <c r="N215" s="28"/>
      <c r="O215" s="28"/>
      <c r="P215" s="28"/>
      <c r="Q215" s="28"/>
      <c r="R215" s="28"/>
      <c r="S215" s="28"/>
      <c r="T215" s="28"/>
      <c r="U215" s="28"/>
      <c r="V215" s="28"/>
      <c r="W215" s="28"/>
      <c r="X215" s="28"/>
      <c r="Y215" s="28"/>
    </row>
    <row r="216" spans="7:25" hidden="1" x14ac:dyDescent="0.2">
      <c r="H216" s="62"/>
      <c r="I216" s="28"/>
      <c r="J216" s="28"/>
      <c r="K216" s="28"/>
      <c r="L216" s="28"/>
      <c r="M216" s="28"/>
      <c r="N216" s="28"/>
      <c r="O216" s="28"/>
      <c r="P216" s="28"/>
      <c r="Q216" s="28"/>
      <c r="R216" s="28"/>
      <c r="S216" s="28"/>
      <c r="T216" s="28"/>
      <c r="U216" s="28"/>
      <c r="V216" s="28"/>
      <c r="W216" s="28"/>
      <c r="X216" s="28"/>
      <c r="Y216" s="28"/>
    </row>
    <row r="217" spans="7:25" hidden="1" x14ac:dyDescent="0.2">
      <c r="H217" s="62"/>
      <c r="I217" s="28"/>
      <c r="J217" s="28"/>
      <c r="K217" s="28"/>
      <c r="L217" s="28"/>
      <c r="M217" s="28"/>
      <c r="N217" s="28"/>
      <c r="O217" s="28"/>
      <c r="P217" s="28"/>
      <c r="Q217" s="28"/>
      <c r="R217" s="28"/>
      <c r="S217" s="28"/>
      <c r="T217" s="28"/>
      <c r="U217" s="28"/>
      <c r="V217" s="28"/>
      <c r="W217" s="28"/>
      <c r="X217" s="28"/>
      <c r="Y217" s="28"/>
    </row>
    <row r="218" spans="7:25" hidden="1" x14ac:dyDescent="0.2">
      <c r="H218" s="62"/>
      <c r="I218" s="28"/>
      <c r="J218" s="28"/>
      <c r="K218" s="28"/>
      <c r="L218" s="28"/>
      <c r="M218" s="28"/>
      <c r="N218" s="28"/>
      <c r="O218" s="28"/>
      <c r="P218" s="28"/>
      <c r="Q218" s="28"/>
      <c r="R218" s="28"/>
      <c r="S218" s="28"/>
      <c r="T218" s="28"/>
      <c r="U218" s="28"/>
      <c r="V218" s="28"/>
      <c r="W218" s="28"/>
      <c r="X218" s="28"/>
      <c r="Y218" s="28"/>
    </row>
    <row r="219" spans="7:25" hidden="1" x14ac:dyDescent="0.2">
      <c r="H219" s="62"/>
      <c r="I219" s="28"/>
      <c r="J219" s="28"/>
      <c r="K219" s="28"/>
      <c r="L219" s="28"/>
      <c r="M219" s="28"/>
      <c r="N219" s="28"/>
      <c r="O219" s="28"/>
      <c r="P219" s="28"/>
      <c r="Q219" s="28"/>
      <c r="R219" s="28"/>
      <c r="S219" s="28"/>
      <c r="T219" s="28"/>
      <c r="U219" s="28"/>
      <c r="V219" s="28"/>
      <c r="W219" s="28"/>
      <c r="X219" s="28"/>
      <c r="Y219" s="28"/>
    </row>
    <row r="220" spans="7:25" hidden="1" x14ac:dyDescent="0.2">
      <c r="H220" s="62"/>
      <c r="I220" s="28"/>
      <c r="J220" s="28"/>
      <c r="K220" s="28"/>
      <c r="L220" s="28"/>
      <c r="M220" s="28"/>
      <c r="N220" s="28"/>
      <c r="O220" s="28"/>
      <c r="P220" s="28"/>
      <c r="Q220" s="28"/>
      <c r="R220" s="28"/>
      <c r="S220" s="28"/>
      <c r="T220" s="28"/>
      <c r="U220" s="28"/>
      <c r="V220" s="28"/>
      <c r="W220" s="28"/>
      <c r="X220" s="28"/>
      <c r="Y220" s="28"/>
    </row>
    <row r="221" spans="7:25" hidden="1" x14ac:dyDescent="0.2">
      <c r="H221" s="62"/>
      <c r="I221" s="28"/>
      <c r="J221" s="28"/>
      <c r="K221" s="28"/>
      <c r="L221" s="28"/>
      <c r="M221" s="28"/>
      <c r="N221" s="28"/>
      <c r="O221" s="28"/>
      <c r="P221" s="28"/>
      <c r="Q221" s="28"/>
      <c r="R221" s="28"/>
      <c r="S221" s="28"/>
      <c r="T221" s="28"/>
      <c r="U221" s="28"/>
      <c r="V221" s="28"/>
      <c r="W221" s="28"/>
      <c r="X221" s="28"/>
      <c r="Y221" s="28"/>
    </row>
    <row r="222" spans="7:25" hidden="1" x14ac:dyDescent="0.2">
      <c r="H222" s="62"/>
      <c r="I222" s="28"/>
      <c r="J222" s="28"/>
      <c r="K222" s="28"/>
      <c r="L222" s="28"/>
      <c r="M222" s="28"/>
      <c r="N222" s="28"/>
      <c r="O222" s="28"/>
      <c r="P222" s="28"/>
      <c r="Q222" s="28"/>
      <c r="R222" s="28"/>
      <c r="S222" s="28"/>
      <c r="T222" s="28"/>
      <c r="U222" s="28"/>
      <c r="V222" s="28"/>
      <c r="W222" s="28"/>
      <c r="X222" s="28"/>
      <c r="Y222" s="28"/>
    </row>
    <row r="223" spans="7:25" hidden="1" x14ac:dyDescent="0.2">
      <c r="H223" s="62"/>
      <c r="I223" s="28"/>
      <c r="J223" s="28"/>
      <c r="K223" s="28"/>
      <c r="L223" s="28"/>
      <c r="M223" s="28"/>
      <c r="N223" s="28"/>
      <c r="O223" s="28"/>
      <c r="P223" s="28"/>
      <c r="Q223" s="28"/>
      <c r="R223" s="28"/>
      <c r="S223" s="28"/>
      <c r="T223" s="28"/>
      <c r="U223" s="28"/>
      <c r="V223" s="28"/>
      <c r="W223" s="28"/>
      <c r="X223" s="28"/>
      <c r="Y223" s="28"/>
    </row>
    <row r="224" spans="7:25" hidden="1" x14ac:dyDescent="0.2">
      <c r="H224" s="62"/>
      <c r="I224" s="28"/>
      <c r="J224" s="28"/>
      <c r="K224" s="28"/>
      <c r="L224" s="28"/>
      <c r="M224" s="28"/>
      <c r="N224" s="28"/>
      <c r="O224" s="28"/>
      <c r="P224" s="28"/>
      <c r="Q224" s="28"/>
      <c r="R224" s="28"/>
      <c r="S224" s="28"/>
      <c r="T224" s="28"/>
      <c r="U224" s="28"/>
      <c r="V224" s="28"/>
      <c r="W224" s="28"/>
      <c r="X224" s="28"/>
      <c r="Y224" s="28"/>
    </row>
    <row r="225" spans="8:25" hidden="1" x14ac:dyDescent="0.2">
      <c r="H225" s="62"/>
      <c r="I225" s="28"/>
      <c r="J225" s="28"/>
      <c r="K225" s="28"/>
      <c r="L225" s="28"/>
      <c r="M225" s="28"/>
      <c r="N225" s="28"/>
      <c r="O225" s="28"/>
      <c r="P225" s="28"/>
      <c r="Q225" s="28"/>
      <c r="R225" s="28"/>
      <c r="S225" s="28"/>
      <c r="T225" s="28"/>
      <c r="U225" s="28"/>
      <c r="V225" s="28"/>
      <c r="W225" s="28"/>
      <c r="X225" s="28"/>
      <c r="Y225" s="28"/>
    </row>
    <row r="226" spans="8:25" hidden="1" x14ac:dyDescent="0.2">
      <c r="H226" s="62"/>
      <c r="I226" s="28"/>
      <c r="J226" s="28"/>
      <c r="K226" s="28"/>
      <c r="L226" s="28"/>
      <c r="M226" s="28"/>
      <c r="N226" s="28"/>
      <c r="O226" s="28"/>
      <c r="P226" s="28"/>
      <c r="Q226" s="28"/>
      <c r="R226" s="28"/>
      <c r="S226" s="28"/>
      <c r="T226" s="28"/>
      <c r="U226" s="28"/>
      <c r="V226" s="28"/>
      <c r="W226" s="28"/>
      <c r="X226" s="28"/>
      <c r="Y226" s="28"/>
    </row>
    <row r="227" spans="8:25" hidden="1" x14ac:dyDescent="0.2">
      <c r="H227" s="62"/>
      <c r="I227" s="28"/>
      <c r="J227" s="28"/>
      <c r="K227" s="28"/>
      <c r="L227" s="28"/>
      <c r="M227" s="28"/>
      <c r="N227" s="28"/>
      <c r="O227" s="28"/>
      <c r="P227" s="28"/>
      <c r="Q227" s="28"/>
      <c r="R227" s="28"/>
      <c r="S227" s="28"/>
      <c r="T227" s="28"/>
      <c r="U227" s="28"/>
      <c r="V227" s="28"/>
      <c r="W227" s="28"/>
      <c r="X227" s="28"/>
      <c r="Y227" s="28"/>
    </row>
    <row r="228" spans="8:25" hidden="1" x14ac:dyDescent="0.2">
      <c r="H228" s="62"/>
      <c r="I228" s="28"/>
      <c r="J228" s="28"/>
      <c r="K228" s="28"/>
      <c r="L228" s="28"/>
      <c r="M228" s="28"/>
      <c r="N228" s="28"/>
      <c r="O228" s="28"/>
      <c r="P228" s="28"/>
      <c r="Q228" s="28"/>
      <c r="R228" s="28"/>
      <c r="S228" s="28"/>
      <c r="T228" s="28"/>
      <c r="U228" s="28"/>
      <c r="V228" s="28"/>
      <c r="W228" s="28"/>
      <c r="X228" s="28"/>
      <c r="Y228" s="28"/>
    </row>
    <row r="229" spans="8:25" hidden="1" x14ac:dyDescent="0.2">
      <c r="H229" s="62"/>
      <c r="I229" s="28"/>
      <c r="J229" s="28"/>
      <c r="K229" s="28"/>
      <c r="L229" s="28"/>
      <c r="M229" s="28"/>
      <c r="N229" s="28"/>
      <c r="O229" s="28"/>
      <c r="P229" s="28"/>
      <c r="Q229" s="28"/>
      <c r="R229" s="28"/>
      <c r="S229" s="28"/>
      <c r="T229" s="28"/>
      <c r="U229" s="28"/>
      <c r="V229" s="28"/>
      <c r="W229" s="28"/>
      <c r="X229" s="28"/>
      <c r="Y229" s="28"/>
    </row>
    <row r="230" spans="8:25" hidden="1" x14ac:dyDescent="0.2">
      <c r="H230" s="62"/>
      <c r="I230" s="28"/>
      <c r="J230" s="28"/>
      <c r="K230" s="28"/>
      <c r="L230" s="28"/>
      <c r="M230" s="28"/>
      <c r="N230" s="28"/>
      <c r="O230" s="28"/>
      <c r="P230" s="28"/>
      <c r="Q230" s="28"/>
      <c r="R230" s="28"/>
      <c r="S230" s="28"/>
      <c r="T230" s="28"/>
      <c r="U230" s="28"/>
      <c r="V230" s="28"/>
      <c r="W230" s="28"/>
      <c r="X230" s="28"/>
      <c r="Y230" s="28"/>
    </row>
    <row r="231" spans="8:25" hidden="1" x14ac:dyDescent="0.2">
      <c r="H231" s="62"/>
      <c r="I231" s="28"/>
      <c r="J231" s="28"/>
      <c r="K231" s="28"/>
      <c r="L231" s="28"/>
      <c r="M231" s="28"/>
      <c r="N231" s="28"/>
      <c r="O231" s="28"/>
      <c r="P231" s="28"/>
      <c r="Q231" s="28"/>
      <c r="R231" s="28"/>
      <c r="S231" s="28"/>
      <c r="T231" s="28"/>
      <c r="U231" s="28"/>
      <c r="V231" s="28"/>
      <c r="W231" s="28"/>
      <c r="X231" s="28"/>
      <c r="Y231" s="28"/>
    </row>
    <row r="232" spans="8:25" hidden="1" x14ac:dyDescent="0.2">
      <c r="H232" s="62"/>
      <c r="I232" s="28"/>
      <c r="J232" s="28"/>
      <c r="K232" s="28"/>
      <c r="L232" s="28"/>
      <c r="M232" s="28"/>
      <c r="N232" s="28"/>
      <c r="O232" s="28"/>
      <c r="P232" s="28"/>
      <c r="Q232" s="28"/>
      <c r="R232" s="28"/>
      <c r="S232" s="28"/>
      <c r="T232" s="28"/>
      <c r="U232" s="28"/>
      <c r="V232" s="28"/>
      <c r="W232" s="28"/>
      <c r="X232" s="28"/>
      <c r="Y232" s="28"/>
    </row>
    <row r="233" spans="8:25" hidden="1" x14ac:dyDescent="0.2">
      <c r="H233" s="62"/>
      <c r="I233" s="28"/>
      <c r="J233" s="28"/>
      <c r="K233" s="28"/>
      <c r="L233" s="28"/>
      <c r="M233" s="28"/>
      <c r="N233" s="28"/>
      <c r="O233" s="28"/>
      <c r="P233" s="28"/>
      <c r="Q233" s="28"/>
      <c r="R233" s="28"/>
      <c r="S233" s="28"/>
      <c r="T233" s="28"/>
      <c r="U233" s="28"/>
      <c r="V233" s="28"/>
      <c r="W233" s="28"/>
      <c r="X233" s="28"/>
      <c r="Y233" s="28"/>
    </row>
    <row r="234" spans="8:25" hidden="1" x14ac:dyDescent="0.2">
      <c r="H234" s="62"/>
      <c r="I234" s="28"/>
      <c r="J234" s="28"/>
      <c r="K234" s="28"/>
      <c r="L234" s="28"/>
      <c r="M234" s="28"/>
      <c r="N234" s="28"/>
      <c r="O234" s="28"/>
      <c r="P234" s="28"/>
      <c r="Q234" s="28"/>
      <c r="R234" s="28"/>
      <c r="S234" s="28"/>
      <c r="T234" s="28"/>
      <c r="U234" s="28"/>
      <c r="V234" s="28"/>
      <c r="W234" s="28"/>
      <c r="X234" s="28"/>
      <c r="Y234" s="28"/>
    </row>
    <row r="235" spans="8:25" hidden="1" x14ac:dyDescent="0.2">
      <c r="H235" s="62"/>
      <c r="I235" s="28"/>
      <c r="J235" s="28"/>
      <c r="K235" s="28"/>
      <c r="L235" s="28"/>
      <c r="M235" s="28"/>
      <c r="N235" s="28"/>
      <c r="O235" s="28"/>
      <c r="P235" s="28"/>
      <c r="Q235" s="28"/>
      <c r="R235" s="28"/>
      <c r="S235" s="28"/>
      <c r="T235" s="28"/>
      <c r="U235" s="28"/>
      <c r="V235" s="28"/>
      <c r="W235" s="28"/>
      <c r="X235" s="28"/>
      <c r="Y235" s="28"/>
    </row>
    <row r="236" spans="8:25" hidden="1" x14ac:dyDescent="0.2">
      <c r="H236" s="62"/>
      <c r="I236" s="28"/>
      <c r="J236" s="28"/>
      <c r="K236" s="28"/>
      <c r="L236" s="28"/>
      <c r="M236" s="28"/>
      <c r="N236" s="28"/>
      <c r="O236" s="28"/>
      <c r="P236" s="28"/>
      <c r="Q236" s="28"/>
      <c r="R236" s="28"/>
      <c r="S236" s="28"/>
      <c r="T236" s="28"/>
      <c r="U236" s="28"/>
      <c r="V236" s="28"/>
      <c r="W236" s="28"/>
      <c r="X236" s="28"/>
      <c r="Y236" s="28"/>
    </row>
    <row r="237" spans="8:25" hidden="1" x14ac:dyDescent="0.2">
      <c r="H237" s="62"/>
      <c r="I237" s="28"/>
      <c r="J237" s="28"/>
      <c r="K237" s="28"/>
      <c r="L237" s="28"/>
      <c r="M237" s="28"/>
      <c r="N237" s="28"/>
      <c r="O237" s="28"/>
      <c r="P237" s="28"/>
      <c r="Q237" s="28"/>
      <c r="R237" s="28"/>
      <c r="S237" s="28"/>
      <c r="T237" s="28"/>
      <c r="U237" s="28"/>
      <c r="V237" s="28"/>
      <c r="W237" s="28"/>
      <c r="X237" s="28"/>
      <c r="Y237" s="28"/>
    </row>
    <row r="238" spans="8:25" hidden="1" x14ac:dyDescent="0.2">
      <c r="H238" s="62"/>
      <c r="I238" s="28"/>
      <c r="J238" s="28"/>
      <c r="K238" s="28"/>
      <c r="L238" s="28"/>
      <c r="M238" s="28"/>
      <c r="N238" s="28"/>
      <c r="O238" s="28"/>
      <c r="P238" s="28"/>
      <c r="Q238" s="28"/>
      <c r="R238" s="28"/>
      <c r="S238" s="28"/>
      <c r="T238" s="28"/>
      <c r="U238" s="28"/>
      <c r="V238" s="28"/>
      <c r="W238" s="28"/>
      <c r="X238" s="28"/>
      <c r="Y238" s="28"/>
    </row>
    <row r="239" spans="8:25" hidden="1" x14ac:dyDescent="0.2">
      <c r="H239" s="62"/>
      <c r="I239" s="28"/>
      <c r="J239" s="28"/>
      <c r="K239" s="28"/>
      <c r="L239" s="28"/>
      <c r="M239" s="28"/>
      <c r="N239" s="28"/>
      <c r="O239" s="28"/>
      <c r="P239" s="28"/>
      <c r="Q239" s="28"/>
      <c r="R239" s="28"/>
      <c r="S239" s="28"/>
      <c r="T239" s="28"/>
      <c r="U239" s="28"/>
      <c r="V239" s="28"/>
      <c r="W239" s="28"/>
      <c r="X239" s="28"/>
      <c r="Y239" s="28"/>
    </row>
    <row r="240" spans="8:25" hidden="1" x14ac:dyDescent="0.2">
      <c r="H240" s="62"/>
      <c r="I240" s="28"/>
      <c r="J240" s="28"/>
      <c r="K240" s="28"/>
      <c r="L240" s="28"/>
      <c r="M240" s="28"/>
      <c r="N240" s="28"/>
      <c r="O240" s="28"/>
      <c r="P240" s="28"/>
      <c r="Q240" s="28"/>
      <c r="R240" s="28"/>
      <c r="S240" s="28"/>
      <c r="T240" s="28"/>
      <c r="U240" s="28"/>
      <c r="V240" s="28"/>
      <c r="W240" s="28"/>
      <c r="X240" s="28"/>
      <c r="Y240" s="28"/>
    </row>
    <row r="241" spans="7:25" hidden="1" x14ac:dyDescent="0.2">
      <c r="H241" s="62"/>
      <c r="I241" s="28"/>
      <c r="J241" s="28"/>
      <c r="K241" s="28"/>
      <c r="L241" s="28"/>
      <c r="M241" s="28"/>
      <c r="N241" s="28"/>
      <c r="O241" s="28"/>
      <c r="P241" s="28"/>
      <c r="Q241" s="28"/>
      <c r="R241" s="28"/>
      <c r="S241" s="28"/>
      <c r="T241" s="28"/>
      <c r="U241" s="28"/>
      <c r="V241" s="28"/>
      <c r="W241" s="28"/>
      <c r="X241" s="28"/>
      <c r="Y241" s="28"/>
    </row>
    <row r="242" spans="7:25" hidden="1" x14ac:dyDescent="0.2">
      <c r="H242" s="62"/>
      <c r="I242" s="28"/>
      <c r="J242" s="28"/>
      <c r="K242" s="28"/>
      <c r="L242" s="28"/>
      <c r="M242" s="28"/>
      <c r="N242" s="28"/>
      <c r="O242" s="28"/>
      <c r="P242" s="28"/>
      <c r="Q242" s="28"/>
      <c r="R242" s="28"/>
      <c r="S242" s="28"/>
      <c r="T242" s="28"/>
      <c r="U242" s="28"/>
      <c r="V242" s="28"/>
      <c r="W242" s="28"/>
      <c r="X242" s="28"/>
      <c r="Y242" s="28"/>
    </row>
    <row r="243" spans="7:25" hidden="1" x14ac:dyDescent="0.2">
      <c r="H243" s="62"/>
      <c r="I243" s="28"/>
      <c r="J243" s="28"/>
      <c r="K243" s="28"/>
      <c r="L243" s="28"/>
      <c r="M243" s="28"/>
      <c r="N243" s="28"/>
      <c r="O243" s="28"/>
      <c r="P243" s="28"/>
      <c r="Q243" s="28"/>
      <c r="R243" s="28"/>
      <c r="S243" s="28"/>
      <c r="T243" s="28"/>
      <c r="U243" s="28"/>
      <c r="V243" s="28"/>
      <c r="W243" s="28"/>
      <c r="X243" s="28"/>
      <c r="Y243" s="28"/>
    </row>
    <row r="244" spans="7:25" hidden="1" x14ac:dyDescent="0.2">
      <c r="H244" s="62"/>
      <c r="I244" s="28"/>
      <c r="J244" s="28"/>
      <c r="K244" s="28"/>
      <c r="L244" s="28"/>
      <c r="M244" s="28"/>
      <c r="N244" s="28"/>
      <c r="O244" s="28"/>
      <c r="P244" s="28"/>
      <c r="Q244" s="28"/>
      <c r="R244" s="28"/>
      <c r="S244" s="28"/>
      <c r="T244" s="28"/>
      <c r="U244" s="28"/>
      <c r="V244" s="28"/>
      <c r="W244" s="28"/>
      <c r="X244" s="28"/>
      <c r="Y244" s="28"/>
    </row>
    <row r="245" spans="7:25" hidden="1" x14ac:dyDescent="0.2">
      <c r="H245" s="62"/>
      <c r="I245" s="28"/>
      <c r="J245" s="28"/>
      <c r="K245" s="28"/>
      <c r="L245" s="28"/>
      <c r="M245" s="28"/>
      <c r="N245" s="28"/>
      <c r="O245" s="28"/>
      <c r="P245" s="28"/>
      <c r="Q245" s="28"/>
      <c r="R245" s="28"/>
      <c r="S245" s="28"/>
      <c r="T245" s="28"/>
      <c r="U245" s="28"/>
      <c r="V245" s="28"/>
      <c r="W245" s="28"/>
      <c r="X245" s="28"/>
      <c r="Y245" s="28"/>
    </row>
    <row r="246" spans="7:25" hidden="1" x14ac:dyDescent="0.2">
      <c r="G246" s="65"/>
      <c r="H246" s="62"/>
      <c r="I246" s="28"/>
      <c r="J246" s="28"/>
      <c r="K246" s="28"/>
      <c r="L246" s="28"/>
      <c r="M246" s="28"/>
      <c r="N246" s="28"/>
      <c r="O246" s="28"/>
      <c r="P246" s="28"/>
      <c r="Q246" s="28"/>
      <c r="R246" s="28"/>
      <c r="S246" s="28"/>
      <c r="T246" s="28"/>
      <c r="U246" s="28"/>
      <c r="V246" s="28"/>
      <c r="W246" s="28"/>
      <c r="X246" s="28"/>
      <c r="Y246" s="28"/>
    </row>
    <row r="247" spans="7:25" hidden="1" x14ac:dyDescent="0.2">
      <c r="G247" s="65"/>
      <c r="H247" s="62"/>
      <c r="I247" s="28"/>
      <c r="J247" s="28"/>
      <c r="K247" s="28"/>
      <c r="L247" s="28"/>
      <c r="M247" s="28"/>
      <c r="N247" s="28"/>
      <c r="O247" s="28"/>
      <c r="P247" s="28"/>
      <c r="Q247" s="28"/>
      <c r="R247" s="28"/>
      <c r="S247" s="28"/>
      <c r="T247" s="28"/>
      <c r="U247" s="28"/>
      <c r="V247" s="28"/>
      <c r="W247" s="28"/>
      <c r="X247" s="28"/>
      <c r="Y247" s="28"/>
    </row>
    <row r="248" spans="7:25" hidden="1" x14ac:dyDescent="0.2">
      <c r="G248" s="65"/>
      <c r="H248" s="62"/>
      <c r="I248" s="28"/>
      <c r="J248" s="28"/>
      <c r="K248" s="28"/>
      <c r="L248" s="28"/>
      <c r="M248" s="28"/>
      <c r="N248" s="28"/>
      <c r="O248" s="28"/>
      <c r="P248" s="28"/>
      <c r="Q248" s="28"/>
      <c r="R248" s="28"/>
      <c r="S248" s="28"/>
      <c r="T248" s="28"/>
      <c r="U248" s="28"/>
      <c r="V248" s="28"/>
      <c r="W248" s="28"/>
      <c r="X248" s="28"/>
      <c r="Y248" s="28"/>
    </row>
    <row r="249" spans="7:25" hidden="1" x14ac:dyDescent="0.2">
      <c r="G249" s="65"/>
      <c r="H249" s="62"/>
      <c r="I249" s="28"/>
      <c r="J249" s="28"/>
      <c r="K249" s="28"/>
      <c r="L249" s="28"/>
      <c r="M249" s="28"/>
      <c r="N249" s="28"/>
      <c r="O249" s="28"/>
      <c r="P249" s="28"/>
      <c r="Q249" s="28"/>
      <c r="R249" s="28"/>
      <c r="S249" s="28"/>
      <c r="T249" s="28"/>
      <c r="U249" s="28"/>
      <c r="V249" s="28"/>
      <c r="W249" s="28"/>
      <c r="X249" s="28"/>
      <c r="Y249" s="28"/>
    </row>
    <row r="250" spans="7:25" hidden="1" x14ac:dyDescent="0.2">
      <c r="G250" s="65"/>
      <c r="H250" s="62"/>
      <c r="I250" s="28"/>
      <c r="J250" s="28"/>
      <c r="K250" s="28"/>
      <c r="L250" s="28"/>
      <c r="M250" s="28"/>
      <c r="N250" s="28"/>
      <c r="O250" s="28"/>
      <c r="P250" s="28"/>
      <c r="Q250" s="28"/>
      <c r="R250" s="28"/>
      <c r="S250" s="28"/>
      <c r="T250" s="28"/>
      <c r="U250" s="28"/>
      <c r="V250" s="28"/>
      <c r="W250" s="28"/>
      <c r="X250" s="28"/>
      <c r="Y250" s="28"/>
    </row>
    <row r="251" spans="7:25" hidden="1" x14ac:dyDescent="0.2">
      <c r="G251" s="65"/>
      <c r="H251" s="62"/>
      <c r="I251" s="28"/>
      <c r="J251" s="28"/>
      <c r="K251" s="28"/>
      <c r="L251" s="28"/>
      <c r="M251" s="28"/>
      <c r="N251" s="28"/>
      <c r="O251" s="28"/>
      <c r="P251" s="28"/>
      <c r="Q251" s="28"/>
      <c r="R251" s="28"/>
      <c r="S251" s="28"/>
      <c r="T251" s="28"/>
      <c r="U251" s="28"/>
      <c r="V251" s="28"/>
      <c r="W251" s="28"/>
      <c r="X251" s="28"/>
      <c r="Y251" s="28"/>
    </row>
    <row r="252" spans="7:25" hidden="1" x14ac:dyDescent="0.2">
      <c r="G252" s="65"/>
      <c r="H252" s="62"/>
      <c r="I252" s="28"/>
      <c r="J252" s="28"/>
      <c r="K252" s="28"/>
      <c r="L252" s="28"/>
      <c r="M252" s="28"/>
      <c r="N252" s="28"/>
      <c r="O252" s="28"/>
      <c r="P252" s="28"/>
      <c r="Q252" s="28"/>
      <c r="R252" s="28"/>
      <c r="S252" s="28"/>
      <c r="T252" s="28"/>
      <c r="U252" s="28"/>
      <c r="V252" s="28"/>
      <c r="W252" s="28"/>
      <c r="X252" s="28"/>
      <c r="Y252" s="28"/>
    </row>
    <row r="253" spans="7:25" hidden="1" x14ac:dyDescent="0.2">
      <c r="G253" s="65"/>
      <c r="H253" s="62"/>
      <c r="I253" s="28"/>
      <c r="J253" s="28"/>
      <c r="K253" s="28"/>
      <c r="L253" s="28"/>
      <c r="M253" s="28"/>
      <c r="N253" s="28"/>
      <c r="O253" s="28"/>
      <c r="P253" s="28"/>
      <c r="Q253" s="28"/>
      <c r="R253" s="28"/>
      <c r="S253" s="28"/>
      <c r="T253" s="28"/>
      <c r="U253" s="28"/>
      <c r="V253" s="28"/>
      <c r="W253" s="28"/>
      <c r="X253" s="28"/>
      <c r="Y253" s="28"/>
    </row>
    <row r="254" spans="7:25" hidden="1" x14ac:dyDescent="0.2">
      <c r="G254" s="65"/>
      <c r="H254" s="62"/>
      <c r="I254" s="28"/>
      <c r="J254" s="28"/>
      <c r="K254" s="28"/>
      <c r="L254" s="28"/>
      <c r="M254" s="28"/>
      <c r="N254" s="28"/>
      <c r="O254" s="28"/>
      <c r="P254" s="28"/>
      <c r="Q254" s="28"/>
      <c r="R254" s="28"/>
      <c r="S254" s="28"/>
      <c r="T254" s="28"/>
      <c r="U254" s="28"/>
      <c r="V254" s="28"/>
      <c r="W254" s="28"/>
      <c r="X254" s="28"/>
      <c r="Y254" s="28"/>
    </row>
    <row r="255" spans="7:25" hidden="1" x14ac:dyDescent="0.2">
      <c r="G255" s="65"/>
      <c r="H255" s="62"/>
      <c r="I255" s="28"/>
      <c r="J255" s="28"/>
      <c r="K255" s="28"/>
      <c r="L255" s="28"/>
      <c r="M255" s="28"/>
      <c r="N255" s="28"/>
      <c r="O255" s="28"/>
      <c r="P255" s="28"/>
      <c r="Q255" s="28"/>
      <c r="R255" s="28"/>
      <c r="S255" s="28"/>
      <c r="T255" s="28"/>
      <c r="U255" s="28"/>
      <c r="V255" s="28"/>
      <c r="W255" s="28"/>
      <c r="X255" s="28"/>
      <c r="Y255" s="28"/>
    </row>
    <row r="256" spans="7:25" hidden="1" x14ac:dyDescent="0.2">
      <c r="G256" s="65"/>
      <c r="H256" s="62"/>
      <c r="I256" s="28"/>
      <c r="J256" s="28"/>
      <c r="K256" s="28"/>
      <c r="L256" s="28"/>
      <c r="M256" s="28"/>
      <c r="N256" s="28"/>
      <c r="O256" s="28"/>
      <c r="P256" s="28"/>
      <c r="Q256" s="28"/>
      <c r="R256" s="28"/>
      <c r="S256" s="28"/>
      <c r="T256" s="28"/>
      <c r="U256" s="28"/>
      <c r="V256" s="28"/>
      <c r="W256" s="28"/>
      <c r="X256" s="28"/>
      <c r="Y256" s="28"/>
    </row>
    <row r="257" spans="7:25" hidden="1" x14ac:dyDescent="0.2">
      <c r="G257" s="65"/>
      <c r="H257" s="62"/>
      <c r="I257" s="28"/>
      <c r="J257" s="28"/>
      <c r="K257" s="28"/>
      <c r="L257" s="28"/>
      <c r="M257" s="28"/>
      <c r="N257" s="28"/>
      <c r="O257" s="28"/>
      <c r="P257" s="28"/>
      <c r="Q257" s="28"/>
      <c r="R257" s="28"/>
      <c r="S257" s="28"/>
      <c r="T257" s="28"/>
      <c r="U257" s="28"/>
      <c r="V257" s="28"/>
      <c r="W257" s="28"/>
      <c r="X257" s="28"/>
      <c r="Y257" s="28"/>
    </row>
    <row r="258" spans="7:25" hidden="1" x14ac:dyDescent="0.2">
      <c r="G258" s="65"/>
      <c r="H258" s="62"/>
      <c r="I258" s="28"/>
      <c r="J258" s="28"/>
      <c r="K258" s="28"/>
      <c r="L258" s="28"/>
      <c r="M258" s="28"/>
      <c r="N258" s="28"/>
      <c r="O258" s="28"/>
      <c r="P258" s="28"/>
      <c r="Q258" s="28"/>
      <c r="R258" s="28"/>
      <c r="S258" s="28"/>
      <c r="T258" s="28"/>
      <c r="U258" s="28"/>
      <c r="V258" s="28"/>
      <c r="W258" s="28"/>
      <c r="X258" s="28"/>
      <c r="Y258" s="28"/>
    </row>
    <row r="259" spans="7:25" hidden="1" x14ac:dyDescent="0.2">
      <c r="G259" s="65"/>
      <c r="H259" s="62"/>
      <c r="I259" s="28"/>
      <c r="J259" s="28"/>
      <c r="K259" s="28"/>
      <c r="L259" s="28"/>
      <c r="M259" s="28"/>
      <c r="N259" s="28"/>
      <c r="O259" s="28"/>
      <c r="P259" s="28"/>
      <c r="Q259" s="28"/>
      <c r="R259" s="28"/>
      <c r="S259" s="28"/>
      <c r="T259" s="28"/>
      <c r="U259" s="28"/>
      <c r="V259" s="28"/>
      <c r="W259" s="28"/>
      <c r="X259" s="28"/>
      <c r="Y259" s="28"/>
    </row>
    <row r="260" spans="7:25" hidden="1" x14ac:dyDescent="0.2">
      <c r="G260" s="65"/>
      <c r="H260" s="62"/>
      <c r="I260" s="28"/>
      <c r="J260" s="28"/>
      <c r="K260" s="28"/>
      <c r="L260" s="28"/>
      <c r="M260" s="28"/>
      <c r="N260" s="28"/>
      <c r="O260" s="28"/>
      <c r="P260" s="28"/>
      <c r="Q260" s="28"/>
      <c r="R260" s="28"/>
      <c r="S260" s="28"/>
      <c r="T260" s="28"/>
      <c r="U260" s="28"/>
      <c r="V260" s="28"/>
      <c r="W260" s="28"/>
      <c r="X260" s="28"/>
      <c r="Y260" s="28"/>
    </row>
    <row r="261" spans="7:25" hidden="1" x14ac:dyDescent="0.2">
      <c r="G261" s="65"/>
      <c r="H261" s="62"/>
      <c r="I261" s="28"/>
      <c r="J261" s="28"/>
      <c r="K261" s="28"/>
      <c r="L261" s="28"/>
      <c r="M261" s="28"/>
      <c r="N261" s="28"/>
      <c r="O261" s="28"/>
      <c r="P261" s="28"/>
      <c r="Q261" s="28"/>
      <c r="R261" s="28"/>
      <c r="S261" s="28"/>
      <c r="T261" s="28"/>
      <c r="U261" s="28"/>
      <c r="V261" s="28"/>
      <c r="W261" s="28"/>
      <c r="X261" s="28"/>
      <c r="Y261" s="28"/>
    </row>
    <row r="262" spans="7:25" hidden="1" x14ac:dyDescent="0.2">
      <c r="G262" s="65"/>
      <c r="H262" s="62"/>
      <c r="I262" s="28"/>
      <c r="J262" s="28"/>
      <c r="K262" s="28"/>
      <c r="L262" s="28"/>
      <c r="M262" s="28"/>
      <c r="N262" s="28"/>
      <c r="O262" s="28"/>
      <c r="P262" s="28"/>
      <c r="Q262" s="28"/>
      <c r="R262" s="28"/>
      <c r="S262" s="28"/>
      <c r="T262" s="28"/>
      <c r="U262" s="28"/>
      <c r="V262" s="28"/>
      <c r="W262" s="28"/>
      <c r="X262" s="28"/>
      <c r="Y262" s="28"/>
    </row>
    <row r="263" spans="7:25" hidden="1" x14ac:dyDescent="0.2">
      <c r="G263" s="65"/>
      <c r="H263" s="62"/>
      <c r="I263" s="28"/>
      <c r="J263" s="28"/>
      <c r="K263" s="28"/>
      <c r="L263" s="28"/>
      <c r="M263" s="28"/>
      <c r="N263" s="28"/>
      <c r="O263" s="28"/>
      <c r="P263" s="28"/>
      <c r="Q263" s="28"/>
      <c r="R263" s="28"/>
      <c r="S263" s="28"/>
      <c r="T263" s="28"/>
      <c r="U263" s="28"/>
      <c r="V263" s="28"/>
      <c r="W263" s="28"/>
      <c r="X263" s="28"/>
      <c r="Y263" s="28"/>
    </row>
    <row r="264" spans="7:25" hidden="1" x14ac:dyDescent="0.2">
      <c r="G264" s="65"/>
      <c r="H264" s="62"/>
      <c r="I264" s="28"/>
      <c r="J264" s="28"/>
      <c r="K264" s="28"/>
      <c r="L264" s="28"/>
      <c r="M264" s="28"/>
      <c r="N264" s="28"/>
      <c r="O264" s="28"/>
      <c r="P264" s="28"/>
      <c r="Q264" s="28"/>
      <c r="R264" s="28"/>
      <c r="S264" s="28"/>
      <c r="T264" s="28"/>
      <c r="U264" s="28"/>
      <c r="V264" s="28"/>
      <c r="W264" s="28"/>
      <c r="X264" s="28"/>
      <c r="Y264" s="28"/>
    </row>
    <row r="265" spans="7:25" hidden="1" x14ac:dyDescent="0.2">
      <c r="G265" s="65"/>
      <c r="H265" s="62"/>
      <c r="I265" s="28"/>
      <c r="J265" s="28"/>
      <c r="K265" s="28"/>
      <c r="L265" s="28"/>
      <c r="M265" s="28"/>
      <c r="N265" s="28"/>
      <c r="O265" s="28"/>
      <c r="P265" s="28"/>
      <c r="Q265" s="28"/>
      <c r="R265" s="28"/>
      <c r="S265" s="28"/>
      <c r="T265" s="28"/>
      <c r="U265" s="28"/>
      <c r="V265" s="28"/>
      <c r="W265" s="28"/>
      <c r="X265" s="28"/>
      <c r="Y265" s="28"/>
    </row>
    <row r="266" spans="7:25" hidden="1" x14ac:dyDescent="0.2">
      <c r="G266" s="65"/>
      <c r="H266" s="62"/>
      <c r="I266" s="28"/>
      <c r="J266" s="28"/>
      <c r="K266" s="28"/>
      <c r="L266" s="28"/>
      <c r="M266" s="28"/>
      <c r="N266" s="28"/>
      <c r="O266" s="28"/>
      <c r="P266" s="28"/>
      <c r="Q266" s="28"/>
      <c r="R266" s="28"/>
      <c r="S266" s="28"/>
      <c r="T266" s="28"/>
      <c r="U266" s="28"/>
      <c r="V266" s="28"/>
      <c r="W266" s="28"/>
      <c r="X266" s="28"/>
      <c r="Y266" s="28"/>
    </row>
    <row r="267" spans="7:25" hidden="1" x14ac:dyDescent="0.2">
      <c r="G267" s="65"/>
      <c r="H267" s="62"/>
      <c r="I267" s="28"/>
      <c r="J267" s="28"/>
      <c r="K267" s="28"/>
      <c r="L267" s="28"/>
      <c r="M267" s="28"/>
      <c r="N267" s="28"/>
      <c r="O267" s="28"/>
      <c r="P267" s="28"/>
      <c r="Q267" s="28"/>
      <c r="R267" s="28"/>
      <c r="S267" s="28"/>
      <c r="T267" s="28"/>
      <c r="U267" s="28"/>
      <c r="V267" s="28"/>
      <c r="W267" s="28"/>
      <c r="X267" s="28"/>
      <c r="Y267" s="28"/>
    </row>
    <row r="268" spans="7:25" hidden="1" x14ac:dyDescent="0.2">
      <c r="G268" s="65"/>
      <c r="H268" s="62"/>
      <c r="I268" s="28"/>
      <c r="J268" s="28"/>
      <c r="K268" s="28"/>
      <c r="L268" s="28"/>
      <c r="M268" s="28"/>
      <c r="N268" s="28"/>
      <c r="O268" s="28"/>
      <c r="P268" s="28"/>
      <c r="Q268" s="28"/>
      <c r="R268" s="28"/>
      <c r="S268" s="28"/>
      <c r="T268" s="28"/>
      <c r="U268" s="28"/>
      <c r="V268" s="28"/>
      <c r="W268" s="28"/>
      <c r="X268" s="28"/>
      <c r="Y268" s="28"/>
    </row>
    <row r="269" spans="7:25" hidden="1" x14ac:dyDescent="0.2">
      <c r="G269" s="65"/>
      <c r="H269" s="62"/>
      <c r="I269" s="28"/>
      <c r="J269" s="28"/>
      <c r="K269" s="28"/>
      <c r="L269" s="28"/>
      <c r="M269" s="28"/>
      <c r="N269" s="28"/>
      <c r="O269" s="28"/>
      <c r="P269" s="28"/>
      <c r="Q269" s="28"/>
      <c r="R269" s="28"/>
      <c r="S269" s="28"/>
      <c r="T269" s="28"/>
      <c r="U269" s="28"/>
      <c r="V269" s="28"/>
      <c r="W269" s="28"/>
      <c r="X269" s="28"/>
      <c r="Y269" s="28"/>
    </row>
    <row r="270" spans="7:25" hidden="1" x14ac:dyDescent="0.2">
      <c r="G270" s="65"/>
      <c r="H270" s="62"/>
      <c r="I270" s="28"/>
      <c r="J270" s="28"/>
      <c r="K270" s="28"/>
      <c r="L270" s="28"/>
      <c r="M270" s="28"/>
      <c r="N270" s="28"/>
      <c r="O270" s="28"/>
      <c r="P270" s="28"/>
      <c r="Q270" s="28"/>
      <c r="R270" s="28"/>
      <c r="S270" s="28"/>
      <c r="T270" s="28"/>
      <c r="U270" s="28"/>
      <c r="V270" s="28"/>
      <c r="W270" s="28"/>
      <c r="X270" s="28"/>
      <c r="Y270" s="28"/>
    </row>
    <row r="271" spans="7:25" hidden="1" x14ac:dyDescent="0.2">
      <c r="G271" s="65"/>
      <c r="H271" s="62"/>
      <c r="I271" s="28"/>
      <c r="J271" s="28"/>
      <c r="K271" s="28"/>
      <c r="L271" s="28"/>
      <c r="M271" s="28"/>
      <c r="N271" s="28"/>
      <c r="O271" s="28"/>
      <c r="P271" s="28"/>
      <c r="Q271" s="28"/>
      <c r="R271" s="28"/>
      <c r="S271" s="28"/>
      <c r="T271" s="28"/>
      <c r="U271" s="28"/>
      <c r="V271" s="28"/>
      <c r="W271" s="28"/>
      <c r="X271" s="28"/>
      <c r="Y271" s="28"/>
    </row>
    <row r="272" spans="7:25" hidden="1" x14ac:dyDescent="0.2">
      <c r="G272" s="65"/>
      <c r="H272" s="62"/>
      <c r="I272" s="28"/>
      <c r="J272" s="28"/>
      <c r="K272" s="28"/>
      <c r="L272" s="28"/>
      <c r="M272" s="28"/>
      <c r="N272" s="28"/>
      <c r="O272" s="28"/>
      <c r="P272" s="28"/>
      <c r="Q272" s="28"/>
      <c r="R272" s="28"/>
      <c r="S272" s="28"/>
      <c r="T272" s="28"/>
      <c r="U272" s="28"/>
      <c r="V272" s="28"/>
      <c r="W272" s="28"/>
      <c r="X272" s="28"/>
      <c r="Y272" s="28"/>
    </row>
    <row r="273" spans="7:25" hidden="1" x14ac:dyDescent="0.2">
      <c r="G273" s="65"/>
      <c r="H273" s="62"/>
      <c r="I273" s="28"/>
      <c r="J273" s="28"/>
      <c r="K273" s="28"/>
      <c r="L273" s="28"/>
      <c r="M273" s="28"/>
      <c r="N273" s="28"/>
      <c r="O273" s="28"/>
      <c r="P273" s="28"/>
      <c r="Q273" s="28"/>
      <c r="R273" s="28"/>
      <c r="S273" s="28"/>
      <c r="T273" s="28"/>
      <c r="U273" s="28"/>
      <c r="V273" s="28"/>
      <c r="W273" s="28"/>
      <c r="X273" s="28"/>
      <c r="Y273" s="28"/>
    </row>
    <row r="274" spans="7:25" hidden="1" x14ac:dyDescent="0.2">
      <c r="G274" s="65"/>
      <c r="H274" s="62"/>
      <c r="I274" s="28"/>
      <c r="J274" s="28"/>
      <c r="K274" s="28"/>
      <c r="L274" s="28"/>
      <c r="M274" s="28"/>
      <c r="N274" s="28"/>
      <c r="O274" s="28"/>
      <c r="P274" s="28"/>
      <c r="Q274" s="28"/>
      <c r="R274" s="28"/>
      <c r="S274" s="28"/>
      <c r="T274" s="28"/>
      <c r="U274" s="28"/>
      <c r="V274" s="28"/>
      <c r="W274" s="28"/>
      <c r="X274" s="28"/>
      <c r="Y274" s="28"/>
    </row>
    <row r="275" spans="7:25" hidden="1" x14ac:dyDescent="0.2">
      <c r="G275" s="65"/>
      <c r="H275" s="62"/>
      <c r="I275" s="28"/>
      <c r="J275" s="28"/>
      <c r="K275" s="28"/>
      <c r="L275" s="28"/>
      <c r="M275" s="28"/>
      <c r="N275" s="28"/>
      <c r="O275" s="28"/>
      <c r="P275" s="28"/>
      <c r="Q275" s="28"/>
      <c r="R275" s="28"/>
      <c r="S275" s="28"/>
      <c r="T275" s="28"/>
      <c r="U275" s="28"/>
      <c r="V275" s="28"/>
      <c r="W275" s="28"/>
      <c r="X275" s="28"/>
      <c r="Y275" s="28"/>
    </row>
    <row r="276" spans="7:25" hidden="1" x14ac:dyDescent="0.2">
      <c r="G276" s="65"/>
      <c r="H276" s="62"/>
      <c r="I276" s="28"/>
      <c r="J276" s="28"/>
      <c r="K276" s="28"/>
      <c r="L276" s="28"/>
      <c r="M276" s="28"/>
      <c r="N276" s="28"/>
      <c r="O276" s="28"/>
      <c r="P276" s="28"/>
      <c r="Q276" s="28"/>
      <c r="R276" s="28"/>
      <c r="S276" s="28"/>
      <c r="T276" s="28"/>
      <c r="U276" s="28"/>
      <c r="V276" s="28"/>
      <c r="W276" s="28"/>
      <c r="X276" s="28"/>
      <c r="Y276" s="28"/>
    </row>
    <row r="277" spans="7:25" hidden="1" x14ac:dyDescent="0.2">
      <c r="G277" s="65"/>
      <c r="H277" s="62"/>
      <c r="I277" s="28"/>
      <c r="J277" s="28"/>
      <c r="K277" s="28"/>
      <c r="L277" s="28"/>
      <c r="M277" s="28"/>
      <c r="N277" s="28"/>
      <c r="O277" s="28"/>
      <c r="P277" s="28"/>
      <c r="Q277" s="28"/>
      <c r="R277" s="28"/>
      <c r="S277" s="28"/>
      <c r="T277" s="28"/>
      <c r="U277" s="28"/>
      <c r="V277" s="28"/>
      <c r="W277" s="28"/>
      <c r="X277" s="28"/>
      <c r="Y277" s="28"/>
    </row>
    <row r="278" spans="7:25" hidden="1" x14ac:dyDescent="0.2">
      <c r="G278" s="65"/>
      <c r="H278" s="62"/>
      <c r="I278" s="28"/>
      <c r="J278" s="28"/>
      <c r="K278" s="28"/>
      <c r="L278" s="28"/>
      <c r="M278" s="28"/>
      <c r="N278" s="28"/>
      <c r="O278" s="28"/>
      <c r="P278" s="28"/>
      <c r="Q278" s="28"/>
      <c r="R278" s="28"/>
      <c r="S278" s="28"/>
      <c r="T278" s="28"/>
      <c r="U278" s="28"/>
      <c r="V278" s="28"/>
      <c r="W278" s="28"/>
      <c r="X278" s="28"/>
      <c r="Y278" s="28"/>
    </row>
    <row r="279" spans="7:25" hidden="1" x14ac:dyDescent="0.2">
      <c r="G279" s="65"/>
      <c r="H279" s="62"/>
      <c r="I279" s="28"/>
      <c r="J279" s="28"/>
      <c r="K279" s="28"/>
      <c r="L279" s="28"/>
      <c r="M279" s="28"/>
      <c r="N279" s="28"/>
      <c r="O279" s="28"/>
      <c r="P279" s="28"/>
      <c r="Q279" s="28"/>
      <c r="R279" s="28"/>
      <c r="S279" s="28"/>
      <c r="T279" s="28"/>
      <c r="U279" s="28"/>
      <c r="V279" s="28"/>
      <c r="W279" s="28"/>
      <c r="X279" s="28"/>
      <c r="Y279" s="28"/>
    </row>
    <row r="280" spans="7:25" hidden="1" x14ac:dyDescent="0.2">
      <c r="H280" s="62"/>
      <c r="I280" s="28"/>
      <c r="J280" s="28"/>
      <c r="K280" s="28"/>
      <c r="L280" s="28"/>
      <c r="M280" s="28"/>
      <c r="N280" s="28"/>
      <c r="O280" s="28"/>
      <c r="P280" s="28"/>
      <c r="Q280" s="28"/>
      <c r="R280" s="28"/>
      <c r="S280" s="28"/>
      <c r="T280" s="28"/>
      <c r="U280" s="28"/>
      <c r="V280" s="28"/>
      <c r="W280" s="28"/>
      <c r="X280" s="28"/>
      <c r="Y280" s="28"/>
    </row>
    <row r="281" spans="7:25" hidden="1" x14ac:dyDescent="0.2">
      <c r="H281" s="62"/>
      <c r="I281" s="28"/>
      <c r="J281" s="28"/>
      <c r="K281" s="28"/>
      <c r="L281" s="28"/>
      <c r="M281" s="28"/>
      <c r="N281" s="28"/>
      <c r="O281" s="28"/>
      <c r="P281" s="28"/>
      <c r="Q281" s="28"/>
      <c r="R281" s="28"/>
      <c r="S281" s="28"/>
      <c r="T281" s="28"/>
      <c r="U281" s="28"/>
      <c r="V281" s="28"/>
      <c r="W281" s="28"/>
      <c r="X281" s="28"/>
      <c r="Y281" s="28"/>
    </row>
    <row r="282" spans="7:25" hidden="1" x14ac:dyDescent="0.2">
      <c r="H282" s="62"/>
      <c r="I282" s="28"/>
      <c r="J282" s="28"/>
      <c r="K282" s="28"/>
      <c r="L282" s="28"/>
      <c r="M282" s="28"/>
      <c r="N282" s="28"/>
      <c r="O282" s="28"/>
      <c r="P282" s="28"/>
      <c r="Q282" s="28"/>
      <c r="R282" s="28"/>
      <c r="S282" s="28"/>
      <c r="T282" s="28"/>
      <c r="U282" s="28"/>
      <c r="V282" s="28"/>
      <c r="W282" s="28"/>
      <c r="X282" s="28"/>
      <c r="Y282" s="28"/>
    </row>
    <row r="283" spans="7:25" hidden="1" x14ac:dyDescent="0.2">
      <c r="H283" s="62"/>
      <c r="I283" s="28"/>
      <c r="J283" s="28"/>
      <c r="K283" s="28"/>
      <c r="L283" s="28"/>
      <c r="M283" s="28"/>
      <c r="N283" s="28"/>
      <c r="O283" s="28"/>
      <c r="P283" s="28"/>
      <c r="Q283" s="28"/>
      <c r="R283" s="28"/>
      <c r="S283" s="28"/>
      <c r="T283" s="28"/>
      <c r="U283" s="28"/>
      <c r="V283" s="28"/>
      <c r="W283" s="28"/>
      <c r="X283" s="28"/>
      <c r="Y283" s="28"/>
    </row>
    <row r="284" spans="7:25" hidden="1" x14ac:dyDescent="0.2">
      <c r="H284" s="62"/>
      <c r="I284" s="28"/>
      <c r="J284" s="28"/>
      <c r="K284" s="28"/>
      <c r="L284" s="28"/>
      <c r="M284" s="28"/>
      <c r="N284" s="28"/>
      <c r="O284" s="28"/>
      <c r="P284" s="28"/>
      <c r="Q284" s="28"/>
      <c r="R284" s="28"/>
      <c r="S284" s="28"/>
      <c r="T284" s="28"/>
      <c r="U284" s="28"/>
      <c r="V284" s="28"/>
      <c r="W284" s="28"/>
      <c r="X284" s="28"/>
      <c r="Y284" s="28"/>
    </row>
    <row r="285" spans="7:25" hidden="1" x14ac:dyDescent="0.2">
      <c r="H285" s="62"/>
      <c r="I285" s="28"/>
      <c r="J285" s="28"/>
      <c r="K285" s="28"/>
      <c r="L285" s="28"/>
      <c r="M285" s="28"/>
      <c r="N285" s="28"/>
      <c r="O285" s="28"/>
      <c r="P285" s="28"/>
      <c r="Q285" s="28"/>
      <c r="R285" s="28"/>
      <c r="S285" s="28"/>
      <c r="T285" s="28"/>
      <c r="U285" s="28"/>
      <c r="V285" s="28"/>
      <c r="W285" s="28"/>
      <c r="X285" s="28"/>
      <c r="Y285" s="28"/>
    </row>
    <row r="286" spans="7:25" hidden="1" x14ac:dyDescent="0.2">
      <c r="G286" s="65"/>
      <c r="H286" s="62"/>
      <c r="I286" s="28"/>
      <c r="J286" s="28"/>
      <c r="K286" s="28"/>
      <c r="L286" s="28"/>
      <c r="M286" s="28"/>
      <c r="N286" s="28"/>
      <c r="O286" s="28"/>
      <c r="P286" s="28"/>
      <c r="Q286" s="28"/>
      <c r="R286" s="28"/>
      <c r="S286" s="28"/>
      <c r="T286" s="28"/>
      <c r="U286" s="28"/>
      <c r="V286" s="28"/>
      <c r="W286" s="28"/>
      <c r="X286" s="28"/>
      <c r="Y286" s="28"/>
    </row>
    <row r="287" spans="7:25" hidden="1" x14ac:dyDescent="0.2">
      <c r="G287" s="65"/>
      <c r="H287" s="62"/>
      <c r="I287" s="28"/>
      <c r="J287" s="28"/>
      <c r="K287" s="28"/>
      <c r="L287" s="28"/>
      <c r="M287" s="28"/>
      <c r="N287" s="28"/>
      <c r="O287" s="28"/>
      <c r="P287" s="28"/>
      <c r="Q287" s="28"/>
      <c r="R287" s="28"/>
      <c r="S287" s="28"/>
      <c r="T287" s="28"/>
      <c r="U287" s="28"/>
      <c r="V287" s="28"/>
      <c r="W287" s="28"/>
      <c r="X287" s="28"/>
      <c r="Y287" s="28"/>
    </row>
    <row r="288" spans="7:25" hidden="1" x14ac:dyDescent="0.2">
      <c r="G288" s="65"/>
      <c r="H288" s="62"/>
      <c r="I288" s="28"/>
      <c r="J288" s="28"/>
      <c r="K288" s="28"/>
      <c r="L288" s="28"/>
      <c r="M288" s="28"/>
      <c r="N288" s="28"/>
      <c r="O288" s="28"/>
      <c r="P288" s="28"/>
      <c r="Q288" s="28"/>
      <c r="R288" s="28"/>
      <c r="S288" s="28"/>
      <c r="T288" s="28"/>
      <c r="U288" s="28"/>
      <c r="V288" s="28"/>
      <c r="W288" s="28"/>
      <c r="X288" s="28"/>
      <c r="Y288" s="28"/>
    </row>
    <row r="289" spans="7:25" hidden="1" x14ac:dyDescent="0.2">
      <c r="G289" s="65"/>
      <c r="H289" s="62"/>
      <c r="I289" s="28"/>
      <c r="J289" s="28"/>
      <c r="K289" s="28"/>
      <c r="L289" s="28"/>
      <c r="M289" s="28"/>
      <c r="N289" s="28"/>
      <c r="O289" s="28"/>
      <c r="P289" s="28"/>
      <c r="Q289" s="28"/>
      <c r="R289" s="28"/>
      <c r="S289" s="28"/>
      <c r="T289" s="28"/>
      <c r="U289" s="28"/>
      <c r="V289" s="28"/>
      <c r="W289" s="28"/>
      <c r="X289" s="28"/>
      <c r="Y289" s="28"/>
    </row>
    <row r="290" spans="7:25" hidden="1" x14ac:dyDescent="0.2">
      <c r="H290" s="62"/>
      <c r="I290" s="28"/>
      <c r="J290" s="28"/>
      <c r="K290" s="28"/>
      <c r="L290" s="28"/>
      <c r="M290" s="28"/>
      <c r="N290" s="28"/>
      <c r="O290" s="28"/>
      <c r="P290" s="28"/>
      <c r="Q290" s="28"/>
      <c r="R290" s="28"/>
      <c r="S290" s="28"/>
      <c r="T290" s="28"/>
      <c r="U290" s="28"/>
      <c r="V290" s="28"/>
      <c r="W290" s="28"/>
      <c r="X290" s="28"/>
      <c r="Y290" s="28"/>
    </row>
    <row r="291" spans="7:25" hidden="1" x14ac:dyDescent="0.2">
      <c r="H291" s="62"/>
      <c r="I291" s="28"/>
      <c r="J291" s="28"/>
      <c r="K291" s="28"/>
      <c r="L291" s="28"/>
      <c r="M291" s="28"/>
      <c r="N291" s="28"/>
      <c r="O291" s="28"/>
      <c r="P291" s="28"/>
      <c r="Q291" s="28"/>
      <c r="R291" s="28"/>
      <c r="S291" s="28"/>
      <c r="T291" s="28"/>
      <c r="U291" s="28"/>
      <c r="V291" s="28"/>
      <c r="W291" s="28"/>
      <c r="X291" s="28"/>
      <c r="Y291" s="28"/>
    </row>
    <row r="292" spans="7:25" hidden="1" x14ac:dyDescent="0.2">
      <c r="H292" s="62"/>
      <c r="I292" s="28"/>
      <c r="J292" s="28"/>
      <c r="K292" s="28"/>
      <c r="L292" s="28"/>
      <c r="M292" s="28"/>
      <c r="N292" s="28"/>
      <c r="O292" s="28"/>
      <c r="P292" s="28"/>
      <c r="Q292" s="28"/>
      <c r="R292" s="28"/>
      <c r="S292" s="28"/>
      <c r="T292" s="28"/>
      <c r="U292" s="28"/>
      <c r="V292" s="28"/>
      <c r="W292" s="28"/>
      <c r="X292" s="28"/>
      <c r="Y292" s="28"/>
    </row>
    <row r="293" spans="7:25" hidden="1" x14ac:dyDescent="0.2">
      <c r="H293" s="62"/>
      <c r="I293" s="28"/>
      <c r="J293" s="28"/>
      <c r="K293" s="28"/>
      <c r="L293" s="28"/>
      <c r="M293" s="28"/>
      <c r="N293" s="28"/>
      <c r="O293" s="28"/>
      <c r="P293" s="28"/>
      <c r="Q293" s="28"/>
      <c r="R293" s="28"/>
      <c r="S293" s="28"/>
      <c r="T293" s="28"/>
      <c r="U293" s="28"/>
      <c r="V293" s="28"/>
      <c r="W293" s="28"/>
      <c r="X293" s="28"/>
      <c r="Y293" s="28"/>
    </row>
    <row r="294" spans="7:25" hidden="1" x14ac:dyDescent="0.2">
      <c r="H294" s="62"/>
      <c r="I294" s="28"/>
      <c r="J294" s="28"/>
      <c r="K294" s="28"/>
      <c r="L294" s="28"/>
      <c r="M294" s="28"/>
      <c r="N294" s="28"/>
      <c r="O294" s="28"/>
      <c r="P294" s="28"/>
      <c r="Q294" s="28"/>
      <c r="R294" s="28"/>
      <c r="S294" s="28"/>
      <c r="T294" s="28"/>
      <c r="U294" s="28"/>
      <c r="V294" s="28"/>
      <c r="W294" s="28"/>
      <c r="X294" s="28"/>
      <c r="Y294" s="28"/>
    </row>
    <row r="295" spans="7:25" hidden="1" x14ac:dyDescent="0.2">
      <c r="G295" s="65"/>
      <c r="H295" s="62"/>
      <c r="I295" s="28"/>
      <c r="J295" s="28"/>
      <c r="K295" s="28"/>
      <c r="L295" s="28"/>
      <c r="M295" s="28"/>
      <c r="N295" s="28"/>
      <c r="O295" s="28"/>
      <c r="P295" s="28"/>
      <c r="Q295" s="28"/>
      <c r="R295" s="28"/>
      <c r="S295" s="28"/>
      <c r="T295" s="28"/>
      <c r="U295" s="28"/>
      <c r="V295" s="28"/>
      <c r="W295" s="28"/>
      <c r="X295" s="28"/>
      <c r="Y295" s="28"/>
    </row>
    <row r="296" spans="7:25" hidden="1" x14ac:dyDescent="0.2">
      <c r="G296" s="65"/>
      <c r="H296" s="62"/>
      <c r="I296" s="28"/>
      <c r="J296" s="28"/>
      <c r="K296" s="28"/>
      <c r="L296" s="28"/>
      <c r="M296" s="28"/>
      <c r="N296" s="28"/>
      <c r="O296" s="28"/>
      <c r="P296" s="28"/>
      <c r="Q296" s="28"/>
      <c r="R296" s="28"/>
      <c r="S296" s="28"/>
      <c r="T296" s="28"/>
      <c r="U296" s="28"/>
      <c r="V296" s="28"/>
      <c r="W296" s="28"/>
      <c r="X296" s="28"/>
      <c r="Y296" s="28"/>
    </row>
    <row r="297" spans="7:25" hidden="1" x14ac:dyDescent="0.2">
      <c r="G297" s="65"/>
      <c r="H297" s="62"/>
      <c r="I297" s="28"/>
      <c r="J297" s="28"/>
      <c r="K297" s="28"/>
      <c r="L297" s="28"/>
      <c r="M297" s="28"/>
      <c r="N297" s="28"/>
      <c r="O297" s="28"/>
      <c r="P297" s="28"/>
      <c r="Q297" s="28"/>
      <c r="R297" s="28"/>
      <c r="S297" s="28"/>
      <c r="T297" s="28"/>
      <c r="U297" s="28"/>
      <c r="V297" s="28"/>
      <c r="W297" s="28"/>
      <c r="X297" s="28"/>
      <c r="Y297" s="28"/>
    </row>
    <row r="298" spans="7:25" hidden="1" x14ac:dyDescent="0.2">
      <c r="H298" s="62"/>
      <c r="I298" s="28"/>
      <c r="J298" s="28"/>
      <c r="K298" s="28"/>
      <c r="L298" s="28"/>
      <c r="M298" s="28"/>
      <c r="N298" s="28"/>
      <c r="O298" s="28"/>
      <c r="P298" s="28"/>
      <c r="Q298" s="28"/>
      <c r="R298" s="28"/>
      <c r="S298" s="28"/>
      <c r="T298" s="28"/>
      <c r="U298" s="28"/>
      <c r="V298" s="28"/>
      <c r="W298" s="28"/>
      <c r="X298" s="28"/>
      <c r="Y298" s="28"/>
    </row>
    <row r="299" spans="7:25" hidden="1" x14ac:dyDescent="0.2">
      <c r="H299" s="62"/>
      <c r="I299" s="28"/>
      <c r="J299" s="28"/>
      <c r="K299" s="28"/>
      <c r="L299" s="28"/>
      <c r="M299" s="28"/>
      <c r="N299" s="28"/>
      <c r="O299" s="28"/>
      <c r="P299" s="28"/>
      <c r="Q299" s="28"/>
      <c r="R299" s="28"/>
      <c r="S299" s="28"/>
      <c r="T299" s="28"/>
      <c r="U299" s="28"/>
      <c r="V299" s="28"/>
      <c r="W299" s="28"/>
      <c r="X299" s="28"/>
      <c r="Y299" s="28"/>
    </row>
    <row r="300" spans="7:25" hidden="1" x14ac:dyDescent="0.2">
      <c r="H300" s="62"/>
      <c r="I300" s="28"/>
      <c r="J300" s="28"/>
      <c r="K300" s="28"/>
      <c r="L300" s="28"/>
      <c r="M300" s="28"/>
      <c r="N300" s="28"/>
      <c r="O300" s="28"/>
      <c r="P300" s="28"/>
      <c r="Q300" s="28"/>
      <c r="R300" s="28"/>
      <c r="S300" s="28"/>
      <c r="T300" s="28"/>
      <c r="U300" s="28"/>
      <c r="V300" s="28"/>
      <c r="W300" s="28"/>
      <c r="X300" s="28"/>
      <c r="Y300" s="28"/>
    </row>
    <row r="301" spans="7:25" hidden="1" x14ac:dyDescent="0.2">
      <c r="H301" s="62"/>
      <c r="I301" s="28"/>
      <c r="J301" s="28"/>
      <c r="K301" s="28"/>
      <c r="L301" s="28"/>
      <c r="M301" s="28"/>
      <c r="N301" s="28"/>
      <c r="O301" s="28"/>
      <c r="P301" s="28"/>
      <c r="Q301" s="28"/>
      <c r="R301" s="28"/>
      <c r="S301" s="28"/>
      <c r="T301" s="28"/>
      <c r="U301" s="28"/>
      <c r="V301" s="28"/>
      <c r="W301" s="28"/>
      <c r="X301" s="28"/>
      <c r="Y301" s="28"/>
    </row>
    <row r="302" spans="7:25" hidden="1" x14ac:dyDescent="0.2">
      <c r="H302" s="62"/>
      <c r="I302" s="28"/>
      <c r="J302" s="28"/>
      <c r="K302" s="28"/>
      <c r="L302" s="28"/>
      <c r="M302" s="28"/>
      <c r="N302" s="28"/>
      <c r="O302" s="28"/>
      <c r="P302" s="28"/>
      <c r="Q302" s="28"/>
      <c r="R302" s="28"/>
      <c r="S302" s="28"/>
      <c r="T302" s="28"/>
      <c r="U302" s="28"/>
      <c r="V302" s="28"/>
      <c r="W302" s="28"/>
      <c r="X302" s="28"/>
      <c r="Y302" s="28"/>
    </row>
    <row r="303" spans="7:25" hidden="1" x14ac:dyDescent="0.2">
      <c r="H303" s="62"/>
      <c r="I303" s="28"/>
      <c r="J303" s="28"/>
      <c r="K303" s="28"/>
      <c r="L303" s="28"/>
      <c r="M303" s="28"/>
      <c r="N303" s="28"/>
      <c r="O303" s="28"/>
      <c r="P303" s="28"/>
      <c r="Q303" s="28"/>
      <c r="R303" s="28"/>
      <c r="S303" s="28"/>
      <c r="T303" s="28"/>
      <c r="U303" s="28"/>
      <c r="V303" s="28"/>
      <c r="W303" s="28"/>
      <c r="X303" s="28"/>
      <c r="Y303" s="28"/>
    </row>
    <row r="304" spans="7:25" hidden="1" x14ac:dyDescent="0.2">
      <c r="H304" s="62"/>
      <c r="I304" s="28"/>
      <c r="J304" s="28"/>
      <c r="K304" s="28"/>
      <c r="L304" s="28"/>
      <c r="M304" s="28"/>
      <c r="N304" s="28"/>
      <c r="O304" s="28"/>
      <c r="P304" s="28"/>
      <c r="Q304" s="28"/>
      <c r="R304" s="28"/>
      <c r="S304" s="28"/>
      <c r="T304" s="28"/>
      <c r="U304" s="28"/>
      <c r="V304" s="28"/>
      <c r="W304" s="28"/>
      <c r="X304" s="28"/>
      <c r="Y304" s="28"/>
    </row>
    <row r="305" spans="7:25" hidden="1" x14ac:dyDescent="0.2">
      <c r="H305" s="62"/>
      <c r="I305" s="28"/>
      <c r="J305" s="28"/>
      <c r="K305" s="28"/>
      <c r="L305" s="28"/>
      <c r="M305" s="28"/>
      <c r="N305" s="28"/>
      <c r="O305" s="28"/>
      <c r="P305" s="28"/>
      <c r="Q305" s="28"/>
      <c r="R305" s="28"/>
      <c r="S305" s="28"/>
      <c r="T305" s="28"/>
      <c r="U305" s="28"/>
      <c r="V305" s="28"/>
      <c r="W305" s="28"/>
      <c r="X305" s="28"/>
      <c r="Y305" s="28"/>
    </row>
    <row r="306" spans="7:25" hidden="1" x14ac:dyDescent="0.2">
      <c r="H306" s="62"/>
      <c r="I306" s="28"/>
      <c r="J306" s="28"/>
      <c r="K306" s="28"/>
      <c r="L306" s="28"/>
      <c r="M306" s="28"/>
      <c r="N306" s="28"/>
      <c r="O306" s="28"/>
      <c r="P306" s="28"/>
      <c r="Q306" s="28"/>
      <c r="R306" s="28"/>
      <c r="S306" s="28"/>
      <c r="T306" s="28"/>
      <c r="U306" s="28"/>
      <c r="V306" s="28"/>
      <c r="W306" s="28"/>
      <c r="X306" s="28"/>
      <c r="Y306" s="28"/>
    </row>
    <row r="307" spans="7:25" hidden="1" x14ac:dyDescent="0.2">
      <c r="H307" s="62"/>
      <c r="I307" s="28"/>
      <c r="J307" s="28"/>
      <c r="K307" s="28"/>
      <c r="L307" s="28"/>
      <c r="M307" s="28"/>
      <c r="N307" s="28"/>
      <c r="O307" s="28"/>
      <c r="P307" s="28"/>
      <c r="Q307" s="28"/>
      <c r="R307" s="28"/>
      <c r="S307" s="28"/>
      <c r="T307" s="28"/>
      <c r="U307" s="28"/>
      <c r="V307" s="28"/>
      <c r="W307" s="28"/>
      <c r="X307" s="28"/>
      <c r="Y307" s="28"/>
    </row>
    <row r="308" spans="7:25" hidden="1" x14ac:dyDescent="0.2">
      <c r="H308" s="62"/>
      <c r="I308" s="28"/>
      <c r="J308" s="28"/>
      <c r="K308" s="28"/>
      <c r="L308" s="28"/>
      <c r="M308" s="28"/>
      <c r="N308" s="28"/>
      <c r="O308" s="28"/>
      <c r="P308" s="28"/>
      <c r="Q308" s="28"/>
      <c r="R308" s="28"/>
      <c r="S308" s="28"/>
      <c r="T308" s="28"/>
      <c r="U308" s="28"/>
      <c r="V308" s="28"/>
      <c r="W308" s="28"/>
      <c r="X308" s="28"/>
      <c r="Y308" s="28"/>
    </row>
    <row r="309" spans="7:25" hidden="1" x14ac:dyDescent="0.2">
      <c r="H309" s="62"/>
      <c r="I309" s="28"/>
      <c r="J309" s="28"/>
      <c r="K309" s="28"/>
      <c r="L309" s="28"/>
      <c r="M309" s="28"/>
      <c r="N309" s="28"/>
      <c r="O309" s="28"/>
      <c r="P309" s="28"/>
      <c r="Q309" s="28"/>
      <c r="R309" s="28"/>
      <c r="S309" s="28"/>
      <c r="T309" s="28"/>
      <c r="U309" s="28"/>
      <c r="V309" s="28"/>
      <c r="W309" s="28"/>
      <c r="X309" s="28"/>
      <c r="Y309" s="28"/>
    </row>
    <row r="310" spans="7:25" hidden="1" x14ac:dyDescent="0.2">
      <c r="H310" s="62"/>
      <c r="I310" s="28"/>
      <c r="J310" s="28"/>
      <c r="K310" s="28"/>
      <c r="L310" s="28"/>
      <c r="M310" s="28"/>
      <c r="N310" s="28"/>
      <c r="O310" s="28"/>
      <c r="P310" s="28"/>
      <c r="Q310" s="28"/>
      <c r="R310" s="28"/>
      <c r="S310" s="28"/>
      <c r="T310" s="28"/>
      <c r="U310" s="28"/>
      <c r="V310" s="28"/>
      <c r="W310" s="28"/>
      <c r="X310" s="28"/>
      <c r="Y310" s="28"/>
    </row>
    <row r="311" spans="7:25" hidden="1" x14ac:dyDescent="0.2">
      <c r="H311" s="62"/>
      <c r="I311" s="28"/>
      <c r="J311" s="28"/>
      <c r="K311" s="28"/>
      <c r="L311" s="28"/>
      <c r="M311" s="28"/>
      <c r="N311" s="28"/>
      <c r="O311" s="28"/>
      <c r="P311" s="28"/>
      <c r="Q311" s="28"/>
      <c r="R311" s="28"/>
      <c r="S311" s="28"/>
      <c r="T311" s="28"/>
      <c r="U311" s="28"/>
      <c r="V311" s="28"/>
      <c r="W311" s="28"/>
      <c r="X311" s="28"/>
      <c r="Y311" s="28"/>
    </row>
    <row r="312" spans="7:25" hidden="1" x14ac:dyDescent="0.2">
      <c r="H312" s="62"/>
      <c r="I312" s="28"/>
      <c r="J312" s="28"/>
      <c r="K312" s="28"/>
      <c r="L312" s="28"/>
      <c r="M312" s="28"/>
      <c r="N312" s="28"/>
      <c r="O312" s="28"/>
      <c r="P312" s="28"/>
      <c r="Q312" s="28"/>
      <c r="R312" s="28"/>
      <c r="S312" s="28"/>
      <c r="T312" s="28"/>
      <c r="U312" s="28"/>
      <c r="V312" s="28"/>
      <c r="W312" s="28"/>
      <c r="X312" s="28"/>
      <c r="Y312" s="28"/>
    </row>
    <row r="313" spans="7:25" hidden="1" x14ac:dyDescent="0.2">
      <c r="H313" s="62"/>
      <c r="I313" s="28"/>
      <c r="J313" s="28"/>
      <c r="K313" s="28"/>
      <c r="L313" s="28"/>
      <c r="M313" s="28"/>
      <c r="N313" s="28"/>
      <c r="O313" s="28"/>
      <c r="P313" s="28"/>
      <c r="Q313" s="28"/>
      <c r="R313" s="28"/>
      <c r="S313" s="28"/>
      <c r="T313" s="28"/>
      <c r="U313" s="28"/>
      <c r="V313" s="28"/>
      <c r="W313" s="28"/>
      <c r="X313" s="28"/>
      <c r="Y313" s="28"/>
    </row>
    <row r="314" spans="7:25" hidden="1" x14ac:dyDescent="0.2">
      <c r="H314" s="62"/>
      <c r="I314" s="28"/>
      <c r="J314" s="28"/>
      <c r="K314" s="28"/>
      <c r="L314" s="28"/>
      <c r="M314" s="28"/>
      <c r="N314" s="28"/>
      <c r="O314" s="28"/>
      <c r="P314" s="28"/>
      <c r="Q314" s="28"/>
      <c r="R314" s="28"/>
      <c r="S314" s="28"/>
      <c r="T314" s="28"/>
      <c r="U314" s="28"/>
      <c r="V314" s="28"/>
      <c r="W314" s="28"/>
      <c r="X314" s="28"/>
      <c r="Y314" s="28"/>
    </row>
    <row r="315" spans="7:25" hidden="1" x14ac:dyDescent="0.2">
      <c r="H315" s="62"/>
      <c r="I315" s="28"/>
      <c r="J315" s="28"/>
      <c r="K315" s="28"/>
      <c r="L315" s="28"/>
      <c r="M315" s="28"/>
      <c r="N315" s="28"/>
      <c r="O315" s="28"/>
      <c r="P315" s="28"/>
      <c r="Q315" s="28"/>
      <c r="R315" s="28"/>
      <c r="S315" s="28"/>
      <c r="T315" s="28"/>
      <c r="U315" s="28"/>
      <c r="V315" s="28"/>
      <c r="W315" s="28"/>
      <c r="X315" s="28"/>
      <c r="Y315" s="28"/>
    </row>
    <row r="316" spans="7:25" hidden="1" x14ac:dyDescent="0.2">
      <c r="H316" s="62"/>
      <c r="I316" s="28"/>
      <c r="J316" s="28"/>
      <c r="K316" s="28"/>
      <c r="L316" s="28"/>
      <c r="M316" s="28"/>
      <c r="N316" s="28"/>
      <c r="O316" s="28"/>
      <c r="P316" s="28"/>
      <c r="Q316" s="28"/>
      <c r="R316" s="28"/>
      <c r="S316" s="28"/>
      <c r="T316" s="28"/>
      <c r="U316" s="28"/>
      <c r="V316" s="28"/>
      <c r="W316" s="28"/>
      <c r="X316" s="28"/>
      <c r="Y316" s="28"/>
    </row>
    <row r="317" spans="7:25" hidden="1" x14ac:dyDescent="0.2">
      <c r="G317" s="65"/>
      <c r="H317" s="62"/>
      <c r="I317" s="28"/>
      <c r="J317" s="28"/>
      <c r="K317" s="28"/>
      <c r="L317" s="28"/>
      <c r="M317" s="28"/>
      <c r="N317" s="28"/>
      <c r="O317" s="28"/>
      <c r="P317" s="28"/>
      <c r="Q317" s="28"/>
      <c r="R317" s="28"/>
      <c r="S317" s="28"/>
      <c r="T317" s="28"/>
      <c r="U317" s="28"/>
      <c r="V317" s="28"/>
      <c r="W317" s="28"/>
      <c r="X317" s="28"/>
      <c r="Y317" s="28"/>
    </row>
    <row r="318" spans="7:25" hidden="1" x14ac:dyDescent="0.2">
      <c r="G318" s="65"/>
      <c r="H318" s="62"/>
      <c r="I318" s="28"/>
      <c r="J318" s="28"/>
      <c r="K318" s="28"/>
      <c r="L318" s="28"/>
      <c r="M318" s="28"/>
      <c r="N318" s="28"/>
      <c r="O318" s="28"/>
      <c r="P318" s="28"/>
      <c r="Q318" s="28"/>
      <c r="R318" s="28"/>
      <c r="S318" s="28"/>
      <c r="T318" s="28"/>
      <c r="U318" s="28"/>
      <c r="V318" s="28"/>
      <c r="W318" s="28"/>
      <c r="X318" s="28"/>
      <c r="Y318" s="28"/>
    </row>
    <row r="319" spans="7:25" hidden="1" x14ac:dyDescent="0.2">
      <c r="G319" s="65"/>
      <c r="H319" s="62"/>
      <c r="I319" s="28"/>
      <c r="J319" s="28"/>
      <c r="K319" s="28"/>
      <c r="L319" s="28"/>
      <c r="M319" s="28"/>
      <c r="N319" s="28"/>
      <c r="O319" s="28"/>
      <c r="P319" s="28"/>
      <c r="Q319" s="28"/>
      <c r="R319" s="28"/>
      <c r="S319" s="28"/>
      <c r="T319" s="28"/>
      <c r="U319" s="28"/>
      <c r="V319" s="28"/>
      <c r="W319" s="28"/>
      <c r="X319" s="28"/>
      <c r="Y319" s="28"/>
    </row>
    <row r="320" spans="7:25" hidden="1" x14ac:dyDescent="0.2">
      <c r="G320" s="65"/>
      <c r="H320" s="62"/>
      <c r="I320" s="28"/>
      <c r="J320" s="28"/>
      <c r="K320" s="28"/>
      <c r="L320" s="28"/>
      <c r="M320" s="28"/>
      <c r="N320" s="28"/>
      <c r="O320" s="28"/>
      <c r="P320" s="28"/>
      <c r="Q320" s="28"/>
      <c r="R320" s="28"/>
      <c r="S320" s="28"/>
      <c r="T320" s="28"/>
      <c r="U320" s="28"/>
      <c r="V320" s="28"/>
      <c r="W320" s="28"/>
      <c r="X320" s="28"/>
      <c r="Y320" s="28"/>
    </row>
    <row r="321" spans="7:25" hidden="1" x14ac:dyDescent="0.2">
      <c r="G321" s="65"/>
      <c r="H321" s="62"/>
      <c r="I321" s="28"/>
      <c r="J321" s="28"/>
      <c r="K321" s="28"/>
      <c r="L321" s="28"/>
      <c r="M321" s="28"/>
      <c r="N321" s="28"/>
      <c r="O321" s="28"/>
      <c r="P321" s="28"/>
      <c r="Q321" s="28"/>
      <c r="R321" s="28"/>
      <c r="S321" s="28"/>
      <c r="T321" s="28"/>
      <c r="U321" s="28"/>
      <c r="V321" s="28"/>
      <c r="W321" s="28"/>
      <c r="X321" s="28"/>
      <c r="Y321" s="28"/>
    </row>
    <row r="322" spans="7:25" hidden="1" x14ac:dyDescent="0.2">
      <c r="G322" s="65"/>
      <c r="H322" s="62"/>
      <c r="I322" s="28"/>
      <c r="J322" s="28"/>
      <c r="K322" s="28"/>
      <c r="L322" s="28"/>
      <c r="M322" s="28"/>
      <c r="N322" s="28"/>
      <c r="O322" s="28"/>
      <c r="P322" s="28"/>
      <c r="Q322" s="28"/>
      <c r="R322" s="28"/>
      <c r="S322" s="28"/>
      <c r="T322" s="28"/>
      <c r="U322" s="28"/>
      <c r="V322" s="28"/>
      <c r="W322" s="28"/>
      <c r="X322" s="28"/>
      <c r="Y322" s="28"/>
    </row>
    <row r="323" spans="7:25" hidden="1" x14ac:dyDescent="0.2">
      <c r="G323" s="65"/>
      <c r="H323" s="62"/>
      <c r="I323" s="28"/>
      <c r="J323" s="28"/>
      <c r="K323" s="28"/>
      <c r="L323" s="28"/>
      <c r="M323" s="28"/>
      <c r="N323" s="28"/>
      <c r="O323" s="28"/>
      <c r="P323" s="28"/>
      <c r="Q323" s="28"/>
      <c r="R323" s="28"/>
      <c r="S323" s="28"/>
      <c r="T323" s="28"/>
      <c r="U323" s="28"/>
      <c r="V323" s="28"/>
      <c r="W323" s="28"/>
      <c r="X323" s="28"/>
      <c r="Y323" s="28"/>
    </row>
    <row r="324" spans="7:25" hidden="1" x14ac:dyDescent="0.2">
      <c r="G324" s="65"/>
      <c r="H324" s="62"/>
      <c r="I324" s="28"/>
      <c r="J324" s="28"/>
      <c r="K324" s="28"/>
      <c r="L324" s="28"/>
      <c r="M324" s="28"/>
      <c r="N324" s="28"/>
      <c r="O324" s="28"/>
      <c r="P324" s="28"/>
      <c r="Q324" s="28"/>
      <c r="R324" s="28"/>
      <c r="S324" s="28"/>
      <c r="T324" s="28"/>
      <c r="U324" s="28"/>
      <c r="V324" s="28"/>
      <c r="W324" s="28"/>
      <c r="X324" s="28"/>
      <c r="Y324" s="28"/>
    </row>
    <row r="325" spans="7:25" hidden="1" x14ac:dyDescent="0.2">
      <c r="G325" s="65"/>
      <c r="H325" s="62"/>
      <c r="I325" s="28"/>
      <c r="J325" s="28"/>
      <c r="K325" s="28"/>
      <c r="L325" s="28"/>
      <c r="M325" s="28"/>
      <c r="N325" s="28"/>
      <c r="O325" s="28"/>
      <c r="P325" s="28"/>
      <c r="Q325" s="28"/>
      <c r="R325" s="28"/>
      <c r="S325" s="28"/>
      <c r="T325" s="28"/>
      <c r="U325" s="28"/>
      <c r="V325" s="28"/>
      <c r="W325" s="28"/>
      <c r="X325" s="28"/>
      <c r="Y325" s="28"/>
    </row>
    <row r="326" spans="7:25" hidden="1" x14ac:dyDescent="0.2">
      <c r="G326" s="65"/>
      <c r="H326" s="62"/>
      <c r="I326" s="28"/>
      <c r="J326" s="28"/>
      <c r="K326" s="28"/>
      <c r="L326" s="28"/>
      <c r="M326" s="28"/>
      <c r="N326" s="28"/>
      <c r="O326" s="28"/>
      <c r="P326" s="28"/>
      <c r="Q326" s="28"/>
      <c r="R326" s="28"/>
      <c r="S326" s="28"/>
      <c r="T326" s="28"/>
      <c r="U326" s="28"/>
      <c r="V326" s="28"/>
      <c r="W326" s="28"/>
      <c r="X326" s="28"/>
      <c r="Y326" s="28"/>
    </row>
    <row r="327" spans="7:25" hidden="1" x14ac:dyDescent="0.2">
      <c r="G327" s="65"/>
      <c r="H327" s="62"/>
      <c r="I327" s="28"/>
      <c r="J327" s="28"/>
      <c r="K327" s="28"/>
      <c r="L327" s="28"/>
      <c r="M327" s="28"/>
      <c r="N327" s="28"/>
      <c r="O327" s="28"/>
      <c r="P327" s="28"/>
      <c r="Q327" s="28"/>
      <c r="R327" s="28"/>
      <c r="S327" s="28"/>
      <c r="T327" s="28"/>
      <c r="U327" s="28"/>
      <c r="V327" s="28"/>
      <c r="W327" s="28"/>
      <c r="X327" s="28"/>
      <c r="Y327" s="28"/>
    </row>
    <row r="328" spans="7:25" hidden="1" x14ac:dyDescent="0.2">
      <c r="G328" s="65"/>
      <c r="H328" s="62"/>
      <c r="I328" s="28"/>
      <c r="J328" s="28"/>
      <c r="K328" s="28"/>
      <c r="L328" s="28"/>
      <c r="M328" s="28"/>
      <c r="N328" s="28"/>
      <c r="O328" s="28"/>
      <c r="P328" s="28"/>
      <c r="Q328" s="28"/>
      <c r="R328" s="28"/>
      <c r="S328" s="28"/>
      <c r="T328" s="28"/>
      <c r="U328" s="28"/>
      <c r="V328" s="28"/>
      <c r="W328" s="28"/>
      <c r="X328" s="28"/>
      <c r="Y328" s="28"/>
    </row>
    <row r="329" spans="7:25" hidden="1" x14ac:dyDescent="0.2">
      <c r="G329" s="65"/>
      <c r="H329" s="62"/>
      <c r="I329" s="28"/>
      <c r="J329" s="28"/>
      <c r="K329" s="28"/>
      <c r="L329" s="28"/>
      <c r="M329" s="28"/>
      <c r="N329" s="28"/>
      <c r="O329" s="28"/>
      <c r="P329" s="28"/>
      <c r="Q329" s="28"/>
      <c r="R329" s="28"/>
      <c r="S329" s="28"/>
      <c r="T329" s="28"/>
      <c r="U329" s="28"/>
      <c r="V329" s="28"/>
      <c r="W329" s="28"/>
      <c r="X329" s="28"/>
      <c r="Y329" s="28"/>
    </row>
    <row r="330" spans="7:25" hidden="1" x14ac:dyDescent="0.2">
      <c r="G330" s="65"/>
      <c r="H330" s="62"/>
      <c r="I330" s="28"/>
      <c r="J330" s="28"/>
      <c r="K330" s="28"/>
      <c r="L330" s="28"/>
      <c r="M330" s="28"/>
      <c r="N330" s="28"/>
      <c r="O330" s="28"/>
      <c r="P330" s="28"/>
      <c r="Q330" s="28"/>
      <c r="R330" s="28"/>
      <c r="S330" s="28"/>
      <c r="T330" s="28"/>
      <c r="U330" s="28"/>
      <c r="V330" s="28"/>
      <c r="W330" s="28"/>
      <c r="X330" s="28"/>
      <c r="Y330" s="28"/>
    </row>
    <row r="331" spans="7:25" hidden="1" x14ac:dyDescent="0.2">
      <c r="G331" s="65"/>
      <c r="H331" s="62"/>
      <c r="I331" s="28"/>
      <c r="J331" s="28"/>
      <c r="K331" s="28"/>
      <c r="L331" s="28"/>
      <c r="M331" s="28"/>
      <c r="N331" s="28"/>
      <c r="O331" s="28"/>
      <c r="P331" s="28"/>
      <c r="Q331" s="28"/>
      <c r="R331" s="28"/>
      <c r="S331" s="28"/>
      <c r="T331" s="28"/>
      <c r="U331" s="28"/>
      <c r="V331" s="28"/>
      <c r="W331" s="28"/>
      <c r="X331" s="28"/>
      <c r="Y331" s="28"/>
    </row>
    <row r="332" spans="7:25" hidden="1" x14ac:dyDescent="0.2">
      <c r="G332" s="65"/>
      <c r="H332" s="62"/>
      <c r="I332" s="28"/>
      <c r="J332" s="28"/>
      <c r="K332" s="28"/>
      <c r="L332" s="28"/>
      <c r="M332" s="28"/>
      <c r="N332" s="28"/>
      <c r="O332" s="28"/>
      <c r="P332" s="28"/>
      <c r="Q332" s="28"/>
      <c r="R332" s="28"/>
      <c r="S332" s="28"/>
      <c r="T332" s="28"/>
      <c r="U332" s="28"/>
      <c r="V332" s="28"/>
      <c r="W332" s="28"/>
      <c r="X332" s="28"/>
      <c r="Y332" s="28"/>
    </row>
    <row r="333" spans="7:25" hidden="1" x14ac:dyDescent="0.2">
      <c r="H333" s="62"/>
      <c r="I333" s="28"/>
      <c r="J333" s="28"/>
      <c r="K333" s="28"/>
      <c r="L333" s="28"/>
      <c r="M333" s="28"/>
      <c r="N333" s="28"/>
      <c r="O333" s="28"/>
      <c r="P333" s="28"/>
      <c r="Q333" s="28"/>
      <c r="R333" s="28"/>
      <c r="S333" s="28"/>
      <c r="T333" s="28"/>
      <c r="U333" s="28"/>
      <c r="V333" s="28"/>
      <c r="W333" s="28"/>
      <c r="X333" s="28"/>
      <c r="Y333" s="28"/>
    </row>
    <row r="334" spans="7:25" hidden="1" x14ac:dyDescent="0.2">
      <c r="H334" s="62"/>
      <c r="I334" s="28"/>
      <c r="J334" s="28"/>
      <c r="K334" s="28"/>
      <c r="L334" s="28"/>
      <c r="M334" s="28"/>
      <c r="N334" s="28"/>
      <c r="O334" s="28"/>
      <c r="P334" s="28"/>
      <c r="Q334" s="28"/>
      <c r="R334" s="28"/>
      <c r="S334" s="28"/>
      <c r="T334" s="28"/>
      <c r="U334" s="28"/>
      <c r="V334" s="28"/>
      <c r="W334" s="28"/>
      <c r="X334" s="28"/>
      <c r="Y334" s="28"/>
    </row>
    <row r="335" spans="7:25" hidden="1" x14ac:dyDescent="0.2">
      <c r="H335" s="62"/>
      <c r="I335" s="28"/>
      <c r="J335" s="28"/>
      <c r="K335" s="28"/>
      <c r="L335" s="28"/>
      <c r="M335" s="28"/>
      <c r="N335" s="28"/>
      <c r="O335" s="28"/>
      <c r="P335" s="28"/>
      <c r="Q335" s="28"/>
      <c r="R335" s="28"/>
      <c r="S335" s="28"/>
      <c r="T335" s="28"/>
      <c r="U335" s="28"/>
      <c r="V335" s="28"/>
      <c r="W335" s="28"/>
      <c r="X335" s="28"/>
      <c r="Y335" s="28"/>
    </row>
    <row r="336" spans="7:25" hidden="1" x14ac:dyDescent="0.2">
      <c r="H336" s="62"/>
      <c r="I336" s="28"/>
      <c r="J336" s="28"/>
      <c r="K336" s="28"/>
      <c r="L336" s="28"/>
      <c r="M336" s="28"/>
      <c r="N336" s="28"/>
      <c r="O336" s="28"/>
      <c r="P336" s="28"/>
      <c r="Q336" s="28"/>
      <c r="R336" s="28"/>
      <c r="S336" s="28"/>
      <c r="T336" s="28"/>
      <c r="U336" s="28"/>
      <c r="V336" s="28"/>
      <c r="W336" s="28"/>
      <c r="X336" s="28"/>
      <c r="Y336" s="28"/>
    </row>
    <row r="337" spans="7:25" hidden="1" x14ac:dyDescent="0.2">
      <c r="H337" s="62"/>
      <c r="I337" s="28"/>
      <c r="J337" s="28"/>
      <c r="K337" s="28"/>
      <c r="L337" s="28"/>
      <c r="M337" s="28"/>
      <c r="N337" s="28"/>
      <c r="O337" s="28"/>
      <c r="P337" s="28"/>
      <c r="Q337" s="28"/>
      <c r="R337" s="28"/>
      <c r="S337" s="28"/>
      <c r="T337" s="28"/>
      <c r="U337" s="28"/>
      <c r="V337" s="28"/>
      <c r="W337" s="28"/>
      <c r="X337" s="28"/>
      <c r="Y337" s="28"/>
    </row>
    <row r="338" spans="7:25" hidden="1" x14ac:dyDescent="0.2">
      <c r="H338" s="62"/>
      <c r="I338" s="28"/>
      <c r="J338" s="28"/>
      <c r="K338" s="28"/>
      <c r="L338" s="28"/>
      <c r="M338" s="28"/>
      <c r="N338" s="28"/>
      <c r="O338" s="28"/>
      <c r="P338" s="28"/>
      <c r="Q338" s="28"/>
      <c r="R338" s="28"/>
      <c r="S338" s="28"/>
      <c r="T338" s="28"/>
      <c r="U338" s="28"/>
      <c r="V338" s="28"/>
      <c r="W338" s="28"/>
      <c r="X338" s="28"/>
      <c r="Y338" s="28"/>
    </row>
    <row r="339" spans="7:25" hidden="1" x14ac:dyDescent="0.2">
      <c r="H339" s="62"/>
      <c r="I339" s="28"/>
      <c r="J339" s="28"/>
      <c r="K339" s="28"/>
      <c r="L339" s="28"/>
      <c r="M339" s="28"/>
      <c r="N339" s="28"/>
      <c r="O339" s="28"/>
      <c r="P339" s="28"/>
      <c r="Q339" s="28"/>
      <c r="R339" s="28"/>
      <c r="S339" s="28"/>
      <c r="T339" s="28"/>
      <c r="U339" s="28"/>
      <c r="V339" s="28"/>
      <c r="W339" s="28"/>
      <c r="X339" s="28"/>
      <c r="Y339" s="28"/>
    </row>
    <row r="340" spans="7:25" hidden="1" x14ac:dyDescent="0.2">
      <c r="H340" s="62"/>
      <c r="I340" s="28"/>
      <c r="J340" s="28"/>
      <c r="K340" s="28"/>
      <c r="L340" s="28"/>
      <c r="M340" s="28"/>
      <c r="N340" s="28"/>
      <c r="O340" s="28"/>
      <c r="P340" s="28"/>
      <c r="Q340" s="28"/>
      <c r="R340" s="28"/>
      <c r="S340" s="28"/>
      <c r="T340" s="28"/>
      <c r="U340" s="28"/>
      <c r="V340" s="28"/>
      <c r="W340" s="28"/>
      <c r="X340" s="28"/>
      <c r="Y340" s="28"/>
    </row>
    <row r="341" spans="7:25" hidden="1" x14ac:dyDescent="0.2">
      <c r="H341" s="62"/>
      <c r="I341" s="28"/>
      <c r="J341" s="28"/>
      <c r="K341" s="28"/>
      <c r="L341" s="28"/>
      <c r="M341" s="28"/>
      <c r="N341" s="28"/>
      <c r="O341" s="28"/>
      <c r="P341" s="28"/>
      <c r="Q341" s="28"/>
      <c r="R341" s="28"/>
      <c r="S341" s="28"/>
      <c r="T341" s="28"/>
      <c r="U341" s="28"/>
      <c r="V341" s="28"/>
      <c r="W341" s="28"/>
      <c r="X341" s="28"/>
      <c r="Y341" s="28"/>
    </row>
    <row r="342" spans="7:25" hidden="1" x14ac:dyDescent="0.2">
      <c r="H342" s="62"/>
      <c r="I342" s="28"/>
      <c r="J342" s="28"/>
      <c r="K342" s="28"/>
      <c r="L342" s="28"/>
      <c r="M342" s="28"/>
      <c r="N342" s="28"/>
      <c r="O342" s="28"/>
      <c r="P342" s="28"/>
      <c r="Q342" s="28"/>
      <c r="R342" s="28"/>
      <c r="S342" s="28"/>
      <c r="T342" s="28"/>
      <c r="U342" s="28"/>
      <c r="V342" s="28"/>
      <c r="W342" s="28"/>
      <c r="X342" s="28"/>
      <c r="Y342" s="28"/>
    </row>
    <row r="343" spans="7:25" hidden="1" x14ac:dyDescent="0.2">
      <c r="H343" s="62"/>
      <c r="I343" s="28"/>
      <c r="J343" s="28"/>
      <c r="K343" s="28"/>
      <c r="L343" s="28"/>
      <c r="M343" s="28"/>
      <c r="N343" s="28"/>
      <c r="O343" s="28"/>
      <c r="P343" s="28"/>
      <c r="Q343" s="28"/>
      <c r="R343" s="28"/>
      <c r="S343" s="28"/>
      <c r="T343" s="28"/>
      <c r="U343" s="28"/>
      <c r="V343" s="28"/>
      <c r="W343" s="28"/>
      <c r="X343" s="28"/>
      <c r="Y343" s="28"/>
    </row>
    <row r="344" spans="7:25" hidden="1" x14ac:dyDescent="0.2">
      <c r="H344" s="62"/>
      <c r="I344" s="28"/>
      <c r="J344" s="28"/>
      <c r="K344" s="28"/>
      <c r="L344" s="28"/>
      <c r="M344" s="28"/>
      <c r="N344" s="28"/>
      <c r="O344" s="28"/>
      <c r="P344" s="28"/>
      <c r="Q344" s="28"/>
      <c r="R344" s="28"/>
      <c r="S344" s="28"/>
      <c r="T344" s="28"/>
      <c r="U344" s="28"/>
      <c r="V344" s="28"/>
      <c r="W344" s="28"/>
      <c r="X344" s="28"/>
      <c r="Y344" s="28"/>
    </row>
    <row r="345" spans="7:25" hidden="1" x14ac:dyDescent="0.2">
      <c r="H345" s="62"/>
      <c r="I345" s="28"/>
      <c r="J345" s="28"/>
      <c r="K345" s="28"/>
      <c r="L345" s="28"/>
      <c r="M345" s="28"/>
      <c r="N345" s="28"/>
      <c r="O345" s="28"/>
      <c r="P345" s="28"/>
      <c r="Q345" s="28"/>
      <c r="R345" s="28"/>
      <c r="S345" s="28"/>
      <c r="T345" s="28"/>
      <c r="U345" s="28"/>
      <c r="V345" s="28"/>
      <c r="W345" s="28"/>
      <c r="X345" s="28"/>
      <c r="Y345" s="28"/>
    </row>
    <row r="346" spans="7:25" hidden="1" x14ac:dyDescent="0.2">
      <c r="H346" s="62"/>
      <c r="I346" s="28"/>
      <c r="J346" s="28"/>
      <c r="K346" s="28"/>
      <c r="L346" s="28"/>
      <c r="M346" s="28"/>
      <c r="N346" s="28"/>
      <c r="O346" s="28"/>
      <c r="P346" s="28"/>
      <c r="Q346" s="28"/>
      <c r="R346" s="28"/>
      <c r="S346" s="28"/>
      <c r="T346" s="28"/>
      <c r="U346" s="28"/>
      <c r="V346" s="28"/>
      <c r="W346" s="28"/>
      <c r="X346" s="28"/>
      <c r="Y346" s="28"/>
    </row>
    <row r="347" spans="7:25" hidden="1" x14ac:dyDescent="0.2">
      <c r="H347" s="62"/>
      <c r="I347" s="28"/>
      <c r="J347" s="28"/>
      <c r="K347" s="28"/>
      <c r="L347" s="28"/>
      <c r="M347" s="28"/>
      <c r="N347" s="28"/>
      <c r="O347" s="28"/>
      <c r="P347" s="28"/>
      <c r="Q347" s="28"/>
      <c r="R347" s="28"/>
      <c r="S347" s="28"/>
      <c r="T347" s="28"/>
      <c r="U347" s="28"/>
      <c r="V347" s="28"/>
      <c r="W347" s="28"/>
      <c r="X347" s="28"/>
      <c r="Y347" s="28"/>
    </row>
    <row r="348" spans="7:25" hidden="1" x14ac:dyDescent="0.2">
      <c r="H348" s="62"/>
      <c r="I348" s="28"/>
      <c r="J348" s="28"/>
      <c r="K348" s="28"/>
      <c r="L348" s="28"/>
      <c r="M348" s="28"/>
      <c r="N348" s="28"/>
      <c r="O348" s="28"/>
      <c r="P348" s="28"/>
      <c r="Q348" s="28"/>
      <c r="R348" s="28"/>
      <c r="S348" s="28"/>
      <c r="T348" s="28"/>
      <c r="U348" s="28"/>
      <c r="V348" s="28"/>
      <c r="W348" s="28"/>
      <c r="X348" s="28"/>
      <c r="Y348" s="28"/>
    </row>
    <row r="349" spans="7:25" hidden="1" x14ac:dyDescent="0.2">
      <c r="H349" s="62"/>
      <c r="I349" s="28"/>
      <c r="J349" s="28"/>
      <c r="K349" s="28"/>
      <c r="L349" s="28"/>
      <c r="M349" s="28"/>
      <c r="N349" s="28"/>
      <c r="O349" s="28"/>
      <c r="P349" s="28"/>
      <c r="Q349" s="28"/>
      <c r="R349" s="28"/>
      <c r="S349" s="28"/>
      <c r="T349" s="28"/>
      <c r="U349" s="28"/>
      <c r="V349" s="28"/>
      <c r="W349" s="28"/>
      <c r="X349" s="28"/>
      <c r="Y349" s="28"/>
    </row>
    <row r="350" spans="7:25" hidden="1" x14ac:dyDescent="0.2">
      <c r="H350" s="62"/>
      <c r="I350" s="28"/>
      <c r="J350" s="28"/>
      <c r="K350" s="28"/>
      <c r="L350" s="28"/>
      <c r="M350" s="28"/>
      <c r="N350" s="28"/>
      <c r="O350" s="28"/>
      <c r="P350" s="28"/>
      <c r="Q350" s="28"/>
      <c r="R350" s="28"/>
      <c r="S350" s="28"/>
      <c r="T350" s="28"/>
      <c r="U350" s="28"/>
      <c r="V350" s="28"/>
      <c r="W350" s="28"/>
      <c r="X350" s="28"/>
      <c r="Y350" s="28"/>
    </row>
    <row r="351" spans="7:25" hidden="1" x14ac:dyDescent="0.2">
      <c r="G351" s="65"/>
      <c r="H351" s="62"/>
      <c r="I351" s="28"/>
      <c r="J351" s="28"/>
      <c r="K351" s="28"/>
      <c r="L351" s="28"/>
      <c r="M351" s="28"/>
      <c r="N351" s="28"/>
      <c r="O351" s="28"/>
      <c r="P351" s="28"/>
      <c r="Q351" s="28"/>
      <c r="R351" s="28"/>
      <c r="S351" s="28"/>
      <c r="T351" s="28"/>
      <c r="U351" s="28"/>
      <c r="V351" s="28"/>
      <c r="W351" s="28"/>
      <c r="X351" s="28"/>
      <c r="Y351" s="28"/>
    </row>
    <row r="352" spans="7:25" hidden="1" x14ac:dyDescent="0.2">
      <c r="G352" s="65"/>
      <c r="H352" s="62"/>
      <c r="I352" s="28"/>
      <c r="J352" s="28"/>
      <c r="K352" s="28"/>
      <c r="L352" s="28"/>
      <c r="M352" s="28"/>
      <c r="N352" s="28"/>
      <c r="O352" s="28"/>
      <c r="P352" s="28"/>
      <c r="Q352" s="28"/>
      <c r="R352" s="28"/>
      <c r="S352" s="28"/>
      <c r="T352" s="28"/>
      <c r="U352" s="28"/>
      <c r="V352" s="28"/>
      <c r="W352" s="28"/>
      <c r="X352" s="28"/>
      <c r="Y352" s="28"/>
    </row>
    <row r="353" spans="7:25" hidden="1" x14ac:dyDescent="0.2">
      <c r="G353" s="65"/>
      <c r="H353" s="62"/>
      <c r="I353" s="28"/>
      <c r="J353" s="28"/>
      <c r="K353" s="28"/>
      <c r="L353" s="28"/>
      <c r="M353" s="28"/>
      <c r="N353" s="28"/>
      <c r="O353" s="28"/>
      <c r="P353" s="28"/>
      <c r="Q353" s="28"/>
      <c r="R353" s="28"/>
      <c r="S353" s="28"/>
      <c r="T353" s="28"/>
      <c r="U353" s="28"/>
      <c r="V353" s="28"/>
      <c r="W353" s="28"/>
      <c r="X353" s="28"/>
      <c r="Y353" s="28"/>
    </row>
    <row r="354" spans="7:25" hidden="1" x14ac:dyDescent="0.2">
      <c r="G354" s="65"/>
      <c r="H354" s="62"/>
      <c r="I354" s="28"/>
      <c r="J354" s="28"/>
      <c r="K354" s="28"/>
      <c r="L354" s="28"/>
      <c r="M354" s="28"/>
      <c r="N354" s="28"/>
      <c r="O354" s="28"/>
      <c r="P354" s="28"/>
      <c r="Q354" s="28"/>
      <c r="R354" s="28"/>
      <c r="S354" s="28"/>
      <c r="T354" s="28"/>
      <c r="U354" s="28"/>
      <c r="V354" s="28"/>
      <c r="W354" s="28"/>
      <c r="X354" s="28"/>
      <c r="Y354" s="28"/>
    </row>
    <row r="355" spans="7:25" hidden="1" x14ac:dyDescent="0.2">
      <c r="H355" s="62"/>
      <c r="I355" s="28"/>
      <c r="J355" s="28"/>
      <c r="K355" s="28"/>
      <c r="L355" s="28"/>
      <c r="M355" s="28"/>
      <c r="N355" s="28"/>
      <c r="O355" s="28"/>
      <c r="P355" s="28"/>
      <c r="Q355" s="28"/>
      <c r="R355" s="28"/>
      <c r="S355" s="28"/>
      <c r="T355" s="28"/>
      <c r="U355" s="28"/>
      <c r="V355" s="28"/>
      <c r="W355" s="28"/>
      <c r="X355" s="28"/>
      <c r="Y355" s="28"/>
    </row>
    <row r="356" spans="7:25" hidden="1" x14ac:dyDescent="0.2">
      <c r="H356" s="62"/>
      <c r="I356" s="28"/>
      <c r="J356" s="28"/>
      <c r="K356" s="28"/>
      <c r="L356" s="28"/>
      <c r="M356" s="28"/>
      <c r="N356" s="28"/>
      <c r="O356" s="28"/>
      <c r="P356" s="28"/>
      <c r="Q356" s="28"/>
      <c r="R356" s="28"/>
      <c r="S356" s="28"/>
      <c r="T356" s="28"/>
      <c r="U356" s="28"/>
      <c r="V356" s="28"/>
      <c r="W356" s="28"/>
      <c r="X356" s="28"/>
      <c r="Y356" s="28"/>
    </row>
    <row r="357" spans="7:25" hidden="1" x14ac:dyDescent="0.2">
      <c r="H357" s="62"/>
      <c r="I357" s="28"/>
      <c r="J357" s="28"/>
      <c r="K357" s="28"/>
      <c r="L357" s="28"/>
      <c r="M357" s="28"/>
      <c r="N357" s="28"/>
      <c r="O357" s="28"/>
      <c r="P357" s="28"/>
      <c r="Q357" s="28"/>
      <c r="R357" s="28"/>
      <c r="S357" s="28"/>
      <c r="T357" s="28"/>
      <c r="U357" s="28"/>
      <c r="V357" s="28"/>
      <c r="W357" s="28"/>
      <c r="X357" s="28"/>
      <c r="Y357" s="28"/>
    </row>
    <row r="358" spans="7:25" hidden="1" x14ac:dyDescent="0.2">
      <c r="H358" s="62"/>
      <c r="I358" s="28"/>
      <c r="J358" s="28"/>
      <c r="K358" s="28"/>
      <c r="L358" s="28"/>
      <c r="M358" s="28"/>
      <c r="N358" s="28"/>
      <c r="O358" s="28"/>
      <c r="P358" s="28"/>
      <c r="Q358" s="28"/>
      <c r="R358" s="28"/>
      <c r="S358" s="28"/>
      <c r="T358" s="28"/>
      <c r="U358" s="28"/>
      <c r="V358" s="28"/>
      <c r="W358" s="28"/>
      <c r="X358" s="28"/>
      <c r="Y358" s="28"/>
    </row>
    <row r="359" spans="7:25" hidden="1" x14ac:dyDescent="0.2">
      <c r="H359" s="62"/>
      <c r="I359" s="28"/>
      <c r="J359" s="28"/>
      <c r="K359" s="28"/>
      <c r="L359" s="28"/>
      <c r="M359" s="28"/>
      <c r="N359" s="28"/>
      <c r="O359" s="28"/>
      <c r="P359" s="28"/>
      <c r="Q359" s="28"/>
      <c r="R359" s="28"/>
      <c r="S359" s="28"/>
      <c r="T359" s="28"/>
      <c r="U359" s="28"/>
      <c r="V359" s="28"/>
      <c r="W359" s="28"/>
      <c r="X359" s="28"/>
      <c r="Y359" s="28"/>
    </row>
    <row r="360" spans="7:25" hidden="1" x14ac:dyDescent="0.2">
      <c r="H360" s="62"/>
      <c r="I360" s="28"/>
      <c r="J360" s="28"/>
      <c r="K360" s="28"/>
      <c r="L360" s="28"/>
      <c r="M360" s="28"/>
      <c r="N360" s="28"/>
      <c r="O360" s="28"/>
      <c r="P360" s="28"/>
      <c r="Q360" s="28"/>
      <c r="R360" s="28"/>
      <c r="S360" s="28"/>
      <c r="T360" s="28"/>
      <c r="U360" s="28"/>
      <c r="V360" s="28"/>
      <c r="W360" s="28"/>
      <c r="X360" s="28"/>
      <c r="Y360" s="28"/>
    </row>
    <row r="361" spans="7:25" hidden="1" x14ac:dyDescent="0.2">
      <c r="H361" s="62"/>
      <c r="I361" s="28"/>
      <c r="J361" s="28"/>
      <c r="K361" s="28"/>
      <c r="L361" s="28"/>
      <c r="M361" s="28"/>
      <c r="N361" s="28"/>
      <c r="O361" s="28"/>
      <c r="P361" s="28"/>
      <c r="Q361" s="28"/>
      <c r="R361" s="28"/>
      <c r="S361" s="28"/>
      <c r="T361" s="28"/>
      <c r="U361" s="28"/>
      <c r="V361" s="28"/>
      <c r="W361" s="28"/>
      <c r="X361" s="28"/>
      <c r="Y361" s="28"/>
    </row>
    <row r="362" spans="7:25" hidden="1" x14ac:dyDescent="0.2">
      <c r="H362" s="62"/>
      <c r="I362" s="28"/>
      <c r="J362" s="28"/>
      <c r="K362" s="28"/>
      <c r="L362" s="28"/>
      <c r="M362" s="28"/>
      <c r="N362" s="28"/>
      <c r="O362" s="28"/>
      <c r="P362" s="28"/>
      <c r="Q362" s="28"/>
      <c r="R362" s="28"/>
      <c r="S362" s="28"/>
      <c r="T362" s="28"/>
      <c r="U362" s="28"/>
      <c r="V362" s="28"/>
      <c r="W362" s="28"/>
      <c r="X362" s="28"/>
      <c r="Y362" s="28"/>
    </row>
    <row r="363" spans="7:25" hidden="1" x14ac:dyDescent="0.2">
      <c r="H363" s="62"/>
      <c r="I363" s="28"/>
      <c r="J363" s="28"/>
      <c r="K363" s="28"/>
      <c r="L363" s="28"/>
      <c r="M363" s="28"/>
      <c r="N363" s="28"/>
      <c r="O363" s="28"/>
      <c r="P363" s="28"/>
      <c r="Q363" s="28"/>
      <c r="R363" s="28"/>
      <c r="S363" s="28"/>
      <c r="T363" s="28"/>
      <c r="U363" s="28"/>
      <c r="V363" s="28"/>
      <c r="W363" s="28"/>
      <c r="X363" s="28"/>
      <c r="Y363" s="28"/>
    </row>
    <row r="364" spans="7:25" hidden="1" x14ac:dyDescent="0.2">
      <c r="H364" s="62"/>
      <c r="I364" s="28"/>
      <c r="J364" s="28"/>
      <c r="K364" s="28"/>
      <c r="L364" s="28"/>
      <c r="M364" s="28"/>
      <c r="N364" s="28"/>
      <c r="O364" s="28"/>
      <c r="P364" s="28"/>
      <c r="Q364" s="28"/>
      <c r="R364" s="28"/>
      <c r="S364" s="28"/>
      <c r="T364" s="28"/>
      <c r="U364" s="28"/>
      <c r="V364" s="28"/>
      <c r="W364" s="28"/>
      <c r="X364" s="28"/>
      <c r="Y364" s="28"/>
    </row>
    <row r="365" spans="7:25" hidden="1" x14ac:dyDescent="0.2">
      <c r="H365" s="62"/>
      <c r="I365" s="28"/>
      <c r="J365" s="28"/>
      <c r="K365" s="28"/>
      <c r="L365" s="28"/>
      <c r="M365" s="28"/>
      <c r="N365" s="28"/>
      <c r="O365" s="28"/>
      <c r="P365" s="28"/>
      <c r="Q365" s="28"/>
      <c r="R365" s="28"/>
      <c r="S365" s="28"/>
      <c r="T365" s="28"/>
      <c r="U365" s="28"/>
      <c r="V365" s="28"/>
      <c r="W365" s="28"/>
      <c r="X365" s="28"/>
      <c r="Y365" s="28"/>
    </row>
    <row r="366" spans="7:25" hidden="1" x14ac:dyDescent="0.2">
      <c r="H366" s="62"/>
      <c r="I366" s="28"/>
      <c r="J366" s="28"/>
      <c r="K366" s="28"/>
      <c r="L366" s="28"/>
      <c r="M366" s="28"/>
      <c r="N366" s="28"/>
      <c r="O366" s="28"/>
      <c r="P366" s="28"/>
      <c r="Q366" s="28"/>
      <c r="R366" s="28"/>
      <c r="S366" s="28"/>
      <c r="T366" s="28"/>
      <c r="U366" s="28"/>
      <c r="V366" s="28"/>
      <c r="W366" s="28"/>
      <c r="X366" s="28"/>
      <c r="Y366" s="28"/>
    </row>
    <row r="367" spans="7:25" hidden="1" x14ac:dyDescent="0.2">
      <c r="H367" s="62"/>
      <c r="I367" s="28"/>
      <c r="J367" s="28"/>
      <c r="K367" s="28"/>
      <c r="L367" s="28"/>
      <c r="M367" s="28"/>
      <c r="N367" s="28"/>
      <c r="O367" s="28"/>
      <c r="P367" s="28"/>
      <c r="Q367" s="28"/>
      <c r="R367" s="28"/>
      <c r="S367" s="28"/>
      <c r="T367" s="28"/>
      <c r="U367" s="28"/>
      <c r="V367" s="28"/>
      <c r="W367" s="28"/>
      <c r="X367" s="28"/>
      <c r="Y367" s="28"/>
    </row>
    <row r="368" spans="7:25" hidden="1" x14ac:dyDescent="0.2">
      <c r="H368" s="62"/>
      <c r="I368" s="28"/>
      <c r="J368" s="28"/>
      <c r="K368" s="28"/>
      <c r="L368" s="28"/>
      <c r="M368" s="28"/>
      <c r="N368" s="28"/>
      <c r="O368" s="28"/>
      <c r="P368" s="28"/>
      <c r="Q368" s="28"/>
      <c r="R368" s="28"/>
      <c r="S368" s="28"/>
      <c r="T368" s="28"/>
      <c r="U368" s="28"/>
      <c r="V368" s="28"/>
      <c r="W368" s="28"/>
      <c r="X368" s="28"/>
      <c r="Y368" s="28"/>
    </row>
    <row r="369" spans="8:25" hidden="1" x14ac:dyDescent="0.2">
      <c r="H369" s="62"/>
      <c r="I369" s="28"/>
      <c r="J369" s="28"/>
      <c r="K369" s="28"/>
      <c r="L369" s="28"/>
      <c r="M369" s="28"/>
      <c r="N369" s="28"/>
      <c r="O369" s="28"/>
      <c r="P369" s="28"/>
      <c r="Q369" s="28"/>
      <c r="R369" s="28"/>
      <c r="S369" s="28"/>
      <c r="T369" s="28"/>
      <c r="U369" s="28"/>
      <c r="V369" s="28"/>
      <c r="W369" s="28"/>
      <c r="X369" s="28"/>
      <c r="Y369" s="28"/>
    </row>
    <row r="370" spans="8:25" hidden="1" x14ac:dyDescent="0.2">
      <c r="H370" s="62"/>
      <c r="I370" s="28"/>
      <c r="J370" s="28"/>
      <c r="K370" s="28"/>
      <c r="L370" s="28"/>
      <c r="M370" s="28"/>
      <c r="N370" s="28"/>
      <c r="O370" s="28"/>
      <c r="P370" s="28"/>
      <c r="Q370" s="28"/>
      <c r="R370" s="28"/>
      <c r="S370" s="28"/>
      <c r="T370" s="28"/>
      <c r="U370" s="28"/>
      <c r="V370" s="28"/>
      <c r="W370" s="28"/>
      <c r="X370" s="28"/>
      <c r="Y370" s="28"/>
    </row>
    <row r="371" spans="8:25" hidden="1" x14ac:dyDescent="0.2">
      <c r="H371" s="62"/>
      <c r="I371" s="28"/>
      <c r="J371" s="28"/>
      <c r="K371" s="28"/>
      <c r="L371" s="28"/>
      <c r="M371" s="28"/>
      <c r="N371" s="28"/>
      <c r="O371" s="28"/>
      <c r="P371" s="28"/>
      <c r="Q371" s="28"/>
      <c r="R371" s="28"/>
      <c r="S371" s="28"/>
      <c r="T371" s="28"/>
      <c r="U371" s="28"/>
      <c r="V371" s="28"/>
      <c r="W371" s="28"/>
      <c r="X371" s="28"/>
      <c r="Y371" s="28"/>
    </row>
    <row r="372" spans="8:25" hidden="1" x14ac:dyDescent="0.2">
      <c r="H372" s="62"/>
      <c r="I372" s="28"/>
      <c r="J372" s="28"/>
      <c r="K372" s="28"/>
      <c r="L372" s="28"/>
      <c r="M372" s="28"/>
      <c r="N372" s="28"/>
      <c r="O372" s="28"/>
      <c r="P372" s="28"/>
      <c r="Q372" s="28"/>
      <c r="R372" s="28"/>
      <c r="S372" s="28"/>
      <c r="T372" s="28"/>
      <c r="U372" s="28"/>
      <c r="V372" s="28"/>
      <c r="W372" s="28"/>
      <c r="X372" s="28"/>
      <c r="Y372" s="28"/>
    </row>
    <row r="373" spans="8:25" hidden="1" x14ac:dyDescent="0.2">
      <c r="H373" s="62"/>
      <c r="I373" s="28"/>
      <c r="J373" s="28"/>
      <c r="K373" s="28"/>
      <c r="L373" s="28"/>
      <c r="M373" s="28"/>
      <c r="N373" s="28"/>
      <c r="O373" s="28"/>
      <c r="P373" s="28"/>
      <c r="Q373" s="28"/>
      <c r="R373" s="28"/>
      <c r="S373" s="28"/>
      <c r="T373" s="28"/>
      <c r="U373" s="28"/>
      <c r="V373" s="28"/>
      <c r="W373" s="28"/>
      <c r="X373" s="28"/>
      <c r="Y373" s="28"/>
    </row>
    <row r="374" spans="8:25" hidden="1" x14ac:dyDescent="0.2">
      <c r="H374" s="62"/>
      <c r="I374" s="28"/>
      <c r="J374" s="28"/>
      <c r="K374" s="28"/>
      <c r="L374" s="28"/>
      <c r="M374" s="28"/>
      <c r="N374" s="28"/>
      <c r="O374" s="28"/>
      <c r="P374" s="28"/>
      <c r="Q374" s="28"/>
      <c r="R374" s="28"/>
      <c r="S374" s="28"/>
      <c r="T374" s="28"/>
      <c r="U374" s="28"/>
      <c r="V374" s="28"/>
      <c r="W374" s="28"/>
      <c r="X374" s="28"/>
      <c r="Y374" s="28"/>
    </row>
  </sheetData>
  <sheetProtection sheet="1" objects="1" scenarios="1" autoFilter="0"/>
  <autoFilter ref="A12:Y12"/>
  <mergeCells count="1">
    <mergeCell ref="Y1:Y8"/>
  </mergeCells>
  <conditionalFormatting sqref="H13:Y162">
    <cfRule type="containsText" dxfId="2" priority="1" operator="containsText" text="Ingen brist">
      <formula>NOT(ISERROR(SEARCH("Ingen brist",H13)))</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4"/>
  <sheetViews>
    <sheetView workbookViewId="0">
      <pane xSplit="7" ySplit="12" topLeftCell="H13" activePane="bottomRight" state="frozen"/>
      <selection pane="topRight" activeCell="H1" sqref="H1"/>
      <selection pane="bottomLeft" activeCell="A13" sqref="A13"/>
      <selection pane="bottomRight"/>
    </sheetView>
  </sheetViews>
  <sheetFormatPr defaultColWidth="0" defaultRowHeight="12.75" zeroHeight="1" x14ac:dyDescent="0.2"/>
  <cols>
    <col min="1" max="1" width="18.7109375" style="29" customWidth="1"/>
    <col min="2" max="2" width="13.140625" style="29" customWidth="1"/>
    <col min="3" max="3" width="13.28515625" style="29" customWidth="1"/>
    <col min="4" max="4" width="21" style="29" customWidth="1"/>
    <col min="5" max="5" width="18.7109375" style="29" customWidth="1"/>
    <col min="6" max="6" width="14.42578125" style="29" customWidth="1"/>
    <col min="7" max="7" width="14.140625" style="29" customWidth="1"/>
    <col min="8" max="8" width="17.7109375" style="31" customWidth="1"/>
    <col min="9" max="9" width="19.7109375" style="32" customWidth="1"/>
    <col min="10" max="10" width="20.7109375" style="32" customWidth="1"/>
    <col min="11" max="11" width="24.28515625" style="32" customWidth="1"/>
    <col min="12" max="12" width="49.42578125" style="32" customWidth="1"/>
    <col min="13" max="14" width="24.28515625" style="32" customWidth="1"/>
    <col min="15" max="15" width="35.5703125" style="32" customWidth="1"/>
    <col min="16" max="19" width="18.7109375" style="32" customWidth="1"/>
    <col min="20" max="20" width="24.28515625" style="32" customWidth="1"/>
    <col min="21" max="21" width="20.7109375" style="32" customWidth="1"/>
    <col min="22" max="22" width="21.7109375" style="32" customWidth="1"/>
    <col min="23" max="23" width="24.28515625" style="32" customWidth="1"/>
    <col min="24" max="24" width="20.28515625" style="32" customWidth="1"/>
    <col min="25" max="27" width="20.7109375" style="32" customWidth="1"/>
    <col min="28" max="28" width="23.7109375" style="28" customWidth="1"/>
    <col min="29" max="37" width="23.7109375" style="28" hidden="1" customWidth="1"/>
    <col min="38" max="16384" width="1.28515625" style="28" hidden="1"/>
  </cols>
  <sheetData>
    <row r="1" spans="1:28" s="4" customFormat="1" ht="15" x14ac:dyDescent="0.25">
      <c r="A1" s="1"/>
      <c r="B1" s="1"/>
      <c r="C1" s="1"/>
      <c r="D1" s="1"/>
      <c r="E1" s="1"/>
      <c r="F1" s="1"/>
      <c r="G1" s="1"/>
      <c r="H1" s="3"/>
      <c r="I1" s="7"/>
      <c r="J1" s="7"/>
      <c r="K1" s="7"/>
      <c r="L1" s="7"/>
      <c r="M1" s="7"/>
      <c r="N1" s="7"/>
      <c r="O1" s="7"/>
      <c r="P1" s="7"/>
      <c r="Q1" s="7"/>
      <c r="R1" s="7"/>
      <c r="S1" s="7"/>
      <c r="T1" s="7"/>
      <c r="U1" s="7"/>
      <c r="V1" s="7"/>
      <c r="W1" s="7"/>
      <c r="X1" s="7"/>
      <c r="Y1" s="7"/>
      <c r="Z1" s="7"/>
      <c r="AA1" s="7"/>
      <c r="AB1" s="113" t="s">
        <v>72</v>
      </c>
    </row>
    <row r="2" spans="1:28" s="4" customFormat="1" ht="15" x14ac:dyDescent="0.25">
      <c r="A2" s="1"/>
      <c r="B2" s="1"/>
      <c r="C2" s="1"/>
      <c r="D2" s="1"/>
      <c r="E2" s="1"/>
      <c r="F2" s="1"/>
      <c r="G2" s="1"/>
      <c r="H2" s="3"/>
      <c r="I2" s="7"/>
      <c r="J2" s="7"/>
      <c r="K2" s="7"/>
      <c r="L2" s="7"/>
      <c r="M2" s="7"/>
      <c r="N2" s="7"/>
      <c r="O2" s="7"/>
      <c r="P2" s="7"/>
      <c r="Q2" s="7"/>
      <c r="R2" s="7"/>
      <c r="S2" s="7"/>
      <c r="T2" s="7"/>
      <c r="U2" s="7"/>
      <c r="V2" s="7"/>
      <c r="W2" s="7"/>
      <c r="X2" s="7"/>
      <c r="Y2" s="7"/>
      <c r="Z2" s="7"/>
      <c r="AA2" s="7"/>
      <c r="AB2" s="113"/>
    </row>
    <row r="3" spans="1:28" s="4" customFormat="1" ht="15" x14ac:dyDescent="0.25">
      <c r="A3" s="1"/>
      <c r="B3" s="1"/>
      <c r="C3" s="1"/>
      <c r="D3" s="1"/>
      <c r="E3" s="1"/>
      <c r="H3" s="3"/>
      <c r="I3" s="7"/>
      <c r="J3" s="7"/>
      <c r="K3" s="7"/>
      <c r="L3" s="7"/>
      <c r="M3" s="7"/>
      <c r="N3" s="7"/>
      <c r="O3" s="7"/>
      <c r="P3" s="7"/>
      <c r="Q3" s="7"/>
      <c r="R3" s="7"/>
      <c r="S3" s="7"/>
      <c r="T3" s="7"/>
      <c r="U3" s="7"/>
      <c r="V3" s="7"/>
      <c r="W3" s="7"/>
      <c r="X3" s="7"/>
      <c r="Y3" s="7"/>
      <c r="Z3" s="7"/>
      <c r="AA3" s="7"/>
      <c r="AB3" s="113"/>
    </row>
    <row r="4" spans="1:28" s="4" customFormat="1" ht="15" x14ac:dyDescent="0.25">
      <c r="A4" s="56" t="s">
        <v>1654</v>
      </c>
      <c r="B4" s="6"/>
      <c r="C4" s="1"/>
      <c r="E4" s="49"/>
      <c r="F4" s="51" t="s">
        <v>27</v>
      </c>
      <c r="G4" s="33" t="s">
        <v>28</v>
      </c>
      <c r="H4" s="3"/>
      <c r="I4" s="7"/>
      <c r="J4" s="7"/>
      <c r="K4" s="7"/>
      <c r="L4" s="7"/>
      <c r="M4" s="7"/>
      <c r="N4" s="7"/>
      <c r="O4" s="7"/>
      <c r="P4" s="7"/>
      <c r="Q4" s="7"/>
      <c r="R4" s="7"/>
      <c r="S4" s="7"/>
      <c r="T4" s="7"/>
      <c r="U4" s="7"/>
      <c r="V4" s="7"/>
      <c r="W4" s="7"/>
      <c r="X4" s="7"/>
      <c r="Y4" s="7"/>
      <c r="Z4" s="7"/>
      <c r="AA4" s="7"/>
      <c r="AB4" s="113"/>
    </row>
    <row r="5" spans="1:28" s="4" customFormat="1" ht="15" x14ac:dyDescent="0.25">
      <c r="A5" s="5" t="s">
        <v>14</v>
      </c>
      <c r="B5" s="6"/>
      <c r="C5" s="1"/>
      <c r="E5" s="50" t="s">
        <v>29</v>
      </c>
      <c r="F5" s="55">
        <f>COUNTA(E13:E189)</f>
        <v>87</v>
      </c>
      <c r="G5" s="34"/>
      <c r="H5" s="3"/>
      <c r="I5" s="7"/>
      <c r="J5" s="7"/>
      <c r="K5" s="7"/>
      <c r="L5" s="7"/>
      <c r="M5" s="7"/>
      <c r="N5" s="7"/>
      <c r="O5" s="7"/>
      <c r="P5" s="7"/>
      <c r="Q5" s="7"/>
      <c r="R5" s="7"/>
      <c r="S5" s="7"/>
      <c r="T5" s="7"/>
      <c r="U5" s="7"/>
      <c r="V5" s="7"/>
      <c r="W5" s="7"/>
      <c r="X5" s="7"/>
      <c r="Y5" s="7"/>
      <c r="Z5" s="7"/>
      <c r="AA5" s="7"/>
      <c r="AB5" s="113"/>
    </row>
    <row r="6" spans="1:28" s="4" customFormat="1" ht="15" x14ac:dyDescent="0.25">
      <c r="A6" s="8" t="s">
        <v>983</v>
      </c>
      <c r="B6" s="6"/>
      <c r="C6" s="1"/>
      <c r="E6" s="50" t="s">
        <v>30</v>
      </c>
      <c r="F6" s="52">
        <f>COUNTIF(G13:G189,"&gt;0")</f>
        <v>54</v>
      </c>
      <c r="G6" s="40">
        <f>F6/F5</f>
        <v>0.62068965517241381</v>
      </c>
      <c r="H6" s="3"/>
      <c r="I6" s="7"/>
      <c r="J6" s="7"/>
      <c r="K6" s="7"/>
      <c r="L6" s="7"/>
      <c r="M6" s="7"/>
      <c r="N6" s="7"/>
      <c r="O6" s="7"/>
      <c r="P6" s="7"/>
      <c r="Q6" s="7"/>
      <c r="R6" s="7"/>
      <c r="S6" s="7"/>
      <c r="T6" s="7"/>
      <c r="U6" s="7"/>
      <c r="V6" s="7"/>
      <c r="W6" s="7"/>
      <c r="X6" s="7"/>
      <c r="Y6" s="7"/>
      <c r="Z6" s="7"/>
      <c r="AA6" s="7"/>
      <c r="AB6" s="113"/>
    </row>
    <row r="7" spans="1:28" s="12" customFormat="1" ht="15" x14ac:dyDescent="0.25">
      <c r="A7" s="9" t="s">
        <v>15</v>
      </c>
      <c r="B7" s="9"/>
      <c r="C7" s="10"/>
      <c r="E7" s="50" t="s">
        <v>31</v>
      </c>
      <c r="F7" s="52">
        <f>COUNTIF(G13:G189,0)</f>
        <v>33</v>
      </c>
      <c r="G7" s="40">
        <f>F7/F5</f>
        <v>0.37931034482758619</v>
      </c>
      <c r="H7" s="11"/>
      <c r="I7" s="7"/>
      <c r="J7" s="7"/>
      <c r="K7" s="7"/>
      <c r="L7" s="7"/>
      <c r="M7" s="7"/>
      <c r="N7" s="7"/>
      <c r="O7" s="7"/>
      <c r="P7" s="7"/>
      <c r="Q7" s="7"/>
      <c r="R7" s="7"/>
      <c r="S7" s="7"/>
      <c r="T7" s="7"/>
      <c r="U7" s="7"/>
      <c r="V7" s="7"/>
      <c r="W7" s="7"/>
      <c r="X7" s="7"/>
      <c r="Y7" s="7"/>
      <c r="Z7" s="7"/>
      <c r="AA7" s="7"/>
      <c r="AB7" s="113"/>
    </row>
    <row r="8" spans="1:28" s="12" customFormat="1" ht="15" x14ac:dyDescent="0.25">
      <c r="A8" s="9"/>
      <c r="B8" s="9"/>
      <c r="C8" s="10"/>
      <c r="D8" s="10"/>
      <c r="E8" s="10"/>
      <c r="F8" s="10"/>
      <c r="G8" s="9"/>
      <c r="H8" s="13" t="s">
        <v>98</v>
      </c>
      <c r="I8" s="13"/>
      <c r="J8" s="14"/>
      <c r="K8" s="14"/>
      <c r="L8" s="14"/>
      <c r="M8" s="14"/>
      <c r="N8" s="14"/>
      <c r="O8" s="14"/>
      <c r="P8" s="14"/>
      <c r="Q8" s="14" t="s">
        <v>981</v>
      </c>
      <c r="R8" s="14" t="s">
        <v>981</v>
      </c>
      <c r="S8" s="14" t="s">
        <v>981</v>
      </c>
      <c r="T8" s="14"/>
      <c r="U8" s="14"/>
      <c r="V8" s="14"/>
      <c r="W8" s="14"/>
      <c r="X8" s="14"/>
      <c r="Y8" s="14"/>
      <c r="Z8" s="14"/>
      <c r="AA8" s="14"/>
      <c r="AB8" s="114"/>
    </row>
    <row r="9" spans="1:28" s="19" customFormat="1" x14ac:dyDescent="0.2">
      <c r="A9" s="15"/>
      <c r="B9" s="15"/>
      <c r="C9" s="16"/>
      <c r="D9" s="16"/>
      <c r="E9" s="16"/>
      <c r="F9" s="16"/>
      <c r="G9" s="15"/>
      <c r="H9" s="35" t="s">
        <v>100</v>
      </c>
      <c r="I9" s="18" t="s">
        <v>101</v>
      </c>
      <c r="J9" s="18" t="s">
        <v>101</v>
      </c>
      <c r="K9" s="18" t="s">
        <v>101</v>
      </c>
      <c r="L9" s="18" t="s">
        <v>101</v>
      </c>
      <c r="M9" s="18" t="s">
        <v>101</v>
      </c>
      <c r="N9" s="18" t="s">
        <v>101</v>
      </c>
      <c r="O9" s="18" t="s">
        <v>101</v>
      </c>
      <c r="P9" s="18" t="s">
        <v>101</v>
      </c>
      <c r="Q9" s="18" t="s">
        <v>101</v>
      </c>
      <c r="R9" s="18" t="s">
        <v>101</v>
      </c>
      <c r="S9" s="18" t="s">
        <v>101</v>
      </c>
      <c r="T9" s="18" t="s">
        <v>102</v>
      </c>
      <c r="U9" s="18" t="s">
        <v>101</v>
      </c>
      <c r="V9" s="18" t="s">
        <v>101</v>
      </c>
      <c r="W9" s="18" t="s">
        <v>101</v>
      </c>
      <c r="X9" s="18" t="s">
        <v>101</v>
      </c>
      <c r="Y9" s="18" t="s">
        <v>101</v>
      </c>
      <c r="Z9" s="18" t="s">
        <v>101</v>
      </c>
      <c r="AA9" s="18" t="s">
        <v>101</v>
      </c>
      <c r="AB9" s="18" t="s">
        <v>73</v>
      </c>
    </row>
    <row r="10" spans="1:28" s="22" customFormat="1" ht="126" customHeight="1" x14ac:dyDescent="0.2">
      <c r="A10" s="20" t="s">
        <v>16</v>
      </c>
      <c r="B10" s="20" t="s">
        <v>17</v>
      </c>
      <c r="C10" s="21" t="s">
        <v>18</v>
      </c>
      <c r="D10" s="21" t="s">
        <v>19</v>
      </c>
      <c r="E10" s="21" t="s">
        <v>75</v>
      </c>
      <c r="F10" s="21" t="s">
        <v>20</v>
      </c>
      <c r="G10" s="20" t="s">
        <v>21</v>
      </c>
      <c r="H10" s="36" t="s">
        <v>1655</v>
      </c>
      <c r="I10" s="20" t="s">
        <v>1656</v>
      </c>
      <c r="J10" s="20" t="s">
        <v>1657</v>
      </c>
      <c r="K10" s="20" t="s">
        <v>1472</v>
      </c>
      <c r="L10" s="20" t="s">
        <v>1658</v>
      </c>
      <c r="M10" s="20" t="s">
        <v>1473</v>
      </c>
      <c r="N10" s="20" t="s">
        <v>1474</v>
      </c>
      <c r="O10" s="20" t="s">
        <v>7</v>
      </c>
      <c r="P10" s="20" t="s">
        <v>1659</v>
      </c>
      <c r="Q10" s="20" t="s">
        <v>1660</v>
      </c>
      <c r="R10" s="20" t="s">
        <v>1661</v>
      </c>
      <c r="S10" s="20" t="s">
        <v>1662</v>
      </c>
      <c r="T10" s="20" t="s">
        <v>1663</v>
      </c>
      <c r="U10" s="20" t="s">
        <v>9</v>
      </c>
      <c r="V10" s="20" t="s">
        <v>10</v>
      </c>
      <c r="W10" s="20" t="s">
        <v>11</v>
      </c>
      <c r="X10" s="20" t="s">
        <v>12</v>
      </c>
      <c r="Y10" s="20" t="s">
        <v>1664</v>
      </c>
      <c r="Z10" s="20" t="s">
        <v>1665</v>
      </c>
      <c r="AA10" s="20" t="s">
        <v>1476</v>
      </c>
      <c r="AB10" s="22" t="s">
        <v>74</v>
      </c>
    </row>
    <row r="11" spans="1:28" s="22" customFormat="1" x14ac:dyDescent="0.2">
      <c r="A11" s="23"/>
      <c r="B11" s="23"/>
      <c r="C11" s="23"/>
      <c r="D11" s="23"/>
      <c r="E11" s="23"/>
      <c r="F11" s="21"/>
      <c r="G11" s="20"/>
      <c r="H11" s="24" t="s">
        <v>99</v>
      </c>
      <c r="I11" s="25"/>
      <c r="J11" s="25"/>
      <c r="K11" s="25"/>
      <c r="L11" s="25"/>
      <c r="M11" s="25"/>
      <c r="N11" s="25"/>
      <c r="O11" s="25"/>
      <c r="P11" s="25"/>
      <c r="Q11" s="25"/>
      <c r="R11" s="25"/>
      <c r="S11" s="25"/>
      <c r="T11" s="25"/>
      <c r="U11" s="25"/>
      <c r="V11" s="25"/>
      <c r="W11" s="25"/>
      <c r="X11" s="25"/>
      <c r="Y11" s="25"/>
      <c r="Z11" s="25"/>
      <c r="AA11" s="25"/>
    </row>
    <row r="12" spans="1:28" s="27" customFormat="1" ht="13.5" thickBot="1" x14ac:dyDescent="0.25">
      <c r="A12" s="26"/>
      <c r="B12" s="26"/>
      <c r="C12" s="26"/>
      <c r="D12" s="26"/>
      <c r="E12" s="26"/>
      <c r="F12" s="26"/>
      <c r="G12" s="58"/>
      <c r="H12" s="39">
        <f>(SUM(COUNTIF(H13:H189,{"Föreläggande";"Föreläggande vid vite";"Anmärkning";"Avstående från ingripande"})))/COUNTA(H13:H189)</f>
        <v>0.33333333333333331</v>
      </c>
      <c r="I12" s="39">
        <f>(SUM(COUNTIF(I13:I189,{"Föreläggande";"Föreläggande vid vite";"Anmärkning";"Avstående från ingripande"})))/COUNTA(I13:I189)</f>
        <v>0</v>
      </c>
      <c r="J12" s="39">
        <f>(SUM(COUNTIF(J13:J189,{"Föreläggande";"Föreläggande vid vite";"Anmärkning";"Avstående från ingripande"})))/COUNTA(J13:J189)</f>
        <v>2.2988505747126436E-2</v>
      </c>
      <c r="K12" s="39">
        <f>(SUM(COUNTIF(K13:K189,{"Föreläggande";"Föreläggande vid vite";"Anmärkning";"Avstående från ingripande"})))/COUNTA(K13:K189)</f>
        <v>0.11494252873563218</v>
      </c>
      <c r="L12" s="39">
        <f>(SUM(COUNTIF(L13:L189,{"Föreläggande";"Föreläggande vid vite";"Anmärkning";"Avstående från ingripande"})))/COUNTA(L13:L189)</f>
        <v>0</v>
      </c>
      <c r="M12" s="39">
        <f>(SUM(COUNTIF(M13:M189,{"Föreläggande";"Föreläggande vid vite";"Anmärkning";"Avstående från ingripande"})))/COUNTA(M13:M189)</f>
        <v>1.1494252873563218E-2</v>
      </c>
      <c r="N12" s="39">
        <f>(SUM(COUNTIF(N13:N189,{"Föreläggande";"Föreläggande vid vite";"Anmärkning";"Avstående från ingripande"})))/COUNTA(N13:N189)</f>
        <v>3.4482758620689655E-2</v>
      </c>
      <c r="O12" s="39">
        <f>(SUM(COUNTIF(O13:O189,{"Föreläggande";"Föreläggande vid vite";"Anmärkning";"Avstående från ingripande"})))/COUNTA(O13:O189)</f>
        <v>0.18390804597701149</v>
      </c>
      <c r="P12" s="39">
        <f>(SUM(COUNTIF(P13:P189,{"Föreläggande";"Föreläggande vid vite";"Anmärkning";"Avstående från ingripande"})))/COUNTA(P13:P189)</f>
        <v>0</v>
      </c>
      <c r="Q12" s="39">
        <f>(SUM(COUNTIF(Q13:Q189,{"Föreläggande";"Föreläggande vid vite";"Anmärkning";"Avstående från ingripande"})))/COUNTA(Q13:Q189)</f>
        <v>5.8823529411764705E-2</v>
      </c>
      <c r="R12" s="39">
        <f>(SUM(COUNTIF(R13:R189,{"Föreläggande";"Föreläggande vid vite";"Anmärkning";"Avstående från ingripande"})))/COUNTA(R13:R189)</f>
        <v>0</v>
      </c>
      <c r="S12" s="39">
        <f>(SUM(COUNTIF(S13:S189,{"Föreläggande";"Föreläggande vid vite";"Anmärkning";"Avstående från ingripande"})))/COUNTA(S13:S189)</f>
        <v>0</v>
      </c>
      <c r="T12" s="39">
        <f>(SUM(COUNTIF(T13:T189,{"Föreläggande";"Föreläggande vid vite";"Anmärkning";"Avstående från ingripande"})))/COUNTA(T13:T189)</f>
        <v>0.54022988505747127</v>
      </c>
      <c r="U12" s="39">
        <f>(SUM(COUNTIF(U13:U189,{"Föreläggande";"Föreläggande vid vite";"Anmärkning";"Avstående från ingripande"})))/COUNTA(U13:U189)</f>
        <v>0.19540229885057472</v>
      </c>
      <c r="V12" s="39">
        <f>(SUM(COUNTIF(V13:V189,{"Föreläggande";"Föreläggande vid vite";"Anmärkning";"Avstående från ingripande"})))/COUNTA(V13:V189)</f>
        <v>0.43678160919540232</v>
      </c>
      <c r="W12" s="39">
        <f>(SUM(COUNTIF(W13:W189,{"Föreläggande";"Föreläggande vid vite";"Anmärkning";"Avstående från ingripande"})))/COUNTA(W13:W189)</f>
        <v>0.45977011494252873</v>
      </c>
      <c r="X12" s="39">
        <f>(SUM(COUNTIF(X13:X189,{"Föreläggande";"Föreläggande vid vite";"Anmärkning";"Avstående från ingripande"})))/COUNTA(X13:X189)</f>
        <v>0.44827586206896552</v>
      </c>
      <c r="Y12" s="39">
        <f>(SUM(COUNTIF(Y13:Y189,{"Föreläggande";"Föreläggande vid vite";"Anmärkning";"Avstående från ingripande"})))/COUNTA(Y13:Y189)</f>
        <v>9.1954022988505746E-2</v>
      </c>
      <c r="Z12" s="39">
        <f>(SUM(COUNTIF(Z13:Z189,{"Föreläggande";"Föreläggande vid vite";"Anmärkning";"Avstående från ingripande"})))/COUNTA(Z13:Z189)</f>
        <v>8.0459770114942528E-2</v>
      </c>
      <c r="AA12" s="39">
        <f>(SUM(COUNTIF(AA13:AA189,{"Föreläggande";"Föreläggande vid vite";"Anmärkning";"Avstående från ingripande"})))/COUNTA(AA13:AA189)</f>
        <v>8.8235294117647065E-2</v>
      </c>
      <c r="AB12" s="39">
        <f>(SUM(COUNTIF(AB13:AB189,{"Föreläggande";"Föreläggande vid vite";"Anmärkning";"Avstående från ingripande"})))/COUNTA(AB13:AB189)</f>
        <v>0</v>
      </c>
    </row>
    <row r="13" spans="1:28" ht="15" x14ac:dyDescent="0.25">
      <c r="A13" s="92" t="s">
        <v>49</v>
      </c>
      <c r="B13" s="92" t="s">
        <v>2003</v>
      </c>
      <c r="C13" s="92" t="s">
        <v>1666</v>
      </c>
      <c r="D13" s="92" t="s">
        <v>373</v>
      </c>
      <c r="E13" s="92" t="s">
        <v>503</v>
      </c>
      <c r="F13" s="92" t="s">
        <v>33</v>
      </c>
      <c r="G13" s="92">
        <f>SUM(COUNTIFS(H13:AB13,{"Föreläggande";"Föreläggande vid vite";"Anmärkning";"Avstående från ingripande"},$H$9:$AB$9,"&lt;&gt;*KF*"))</f>
        <v>1</v>
      </c>
      <c r="H13" s="103" t="s">
        <v>53</v>
      </c>
      <c r="I13" s="103" t="s">
        <v>53</v>
      </c>
      <c r="J13" s="103" t="s">
        <v>53</v>
      </c>
      <c r="K13" s="103" t="s">
        <v>53</v>
      </c>
      <c r="L13" s="103" t="s">
        <v>53</v>
      </c>
      <c r="M13" s="103" t="s">
        <v>53</v>
      </c>
      <c r="N13" s="103" t="s">
        <v>53</v>
      </c>
      <c r="O13" s="103" t="s">
        <v>53</v>
      </c>
      <c r="P13" s="103" t="s">
        <v>53</v>
      </c>
      <c r="Q13" s="103"/>
      <c r="R13" s="103"/>
      <c r="S13" s="103"/>
      <c r="T13" s="103" t="s">
        <v>56</v>
      </c>
      <c r="U13" s="103" t="s">
        <v>53</v>
      </c>
      <c r="V13" s="103" t="s">
        <v>56</v>
      </c>
      <c r="W13" s="103" t="s">
        <v>56</v>
      </c>
      <c r="X13" s="103" t="s">
        <v>56</v>
      </c>
      <c r="Y13" s="103" t="s">
        <v>53</v>
      </c>
      <c r="Z13" s="103" t="s">
        <v>53</v>
      </c>
      <c r="AA13" s="103"/>
      <c r="AB13" s="105" t="s">
        <v>53</v>
      </c>
    </row>
    <row r="14" spans="1:28" ht="15" x14ac:dyDescent="0.25">
      <c r="A14" s="92" t="s">
        <v>44</v>
      </c>
      <c r="B14" s="92" t="s">
        <v>2004</v>
      </c>
      <c r="C14" s="92" t="s">
        <v>1667</v>
      </c>
      <c r="D14" s="92" t="s">
        <v>374</v>
      </c>
      <c r="E14" s="92" t="s">
        <v>504</v>
      </c>
      <c r="F14" s="92" t="s">
        <v>33</v>
      </c>
      <c r="G14" s="97">
        <f>SUM(COUNTIFS(H14:AB14,{"Föreläggande";"Föreläggande vid vite";"Anmärkning";"Avstående från ingripande"},$H$9:$AB$9,"&lt;&gt;*KF*"))</f>
        <v>0</v>
      </c>
      <c r="H14" s="103" t="s">
        <v>53</v>
      </c>
      <c r="I14" s="103" t="s">
        <v>53</v>
      </c>
      <c r="J14" s="103" t="s">
        <v>53</v>
      </c>
      <c r="K14" s="103" t="s">
        <v>53</v>
      </c>
      <c r="L14" s="103" t="s">
        <v>53</v>
      </c>
      <c r="M14" s="103" t="s">
        <v>53</v>
      </c>
      <c r="N14" s="103" t="s">
        <v>53</v>
      </c>
      <c r="O14" s="103" t="s">
        <v>53</v>
      </c>
      <c r="P14" s="103" t="s">
        <v>53</v>
      </c>
      <c r="Q14" s="103"/>
      <c r="R14" s="103"/>
      <c r="S14" s="103"/>
      <c r="T14" s="103" t="s">
        <v>53</v>
      </c>
      <c r="U14" s="103" t="s">
        <v>53</v>
      </c>
      <c r="V14" s="103" t="s">
        <v>53</v>
      </c>
      <c r="W14" s="103" t="s">
        <v>53</v>
      </c>
      <c r="X14" s="103" t="s">
        <v>53</v>
      </c>
      <c r="Y14" s="103" t="s">
        <v>53</v>
      </c>
      <c r="Z14" s="103" t="s">
        <v>53</v>
      </c>
      <c r="AA14" s="103"/>
      <c r="AB14" s="105" t="s">
        <v>53</v>
      </c>
    </row>
    <row r="15" spans="1:28" ht="15" x14ac:dyDescent="0.25">
      <c r="A15" s="92" t="s">
        <v>44</v>
      </c>
      <c r="B15" s="92" t="s">
        <v>2005</v>
      </c>
      <c r="C15" s="92" t="s">
        <v>1668</v>
      </c>
      <c r="D15" s="92" t="s">
        <v>375</v>
      </c>
      <c r="E15" s="92" t="s">
        <v>505</v>
      </c>
      <c r="F15" s="92" t="s">
        <v>33</v>
      </c>
      <c r="G15" s="92">
        <f>SUM(COUNTIFS(H15:AB15,{"Föreläggande";"Föreläggande vid vite";"Anmärkning";"Avstående från ingripande"},$H$9:$AB$9,"&lt;&gt;*KF*"))</f>
        <v>2</v>
      </c>
      <c r="H15" s="103" t="s">
        <v>54</v>
      </c>
      <c r="I15" s="103" t="s">
        <v>53</v>
      </c>
      <c r="J15" s="103" t="s">
        <v>53</v>
      </c>
      <c r="K15" s="103" t="s">
        <v>54</v>
      </c>
      <c r="L15" s="103" t="s">
        <v>53</v>
      </c>
      <c r="M15" s="103" t="s">
        <v>53</v>
      </c>
      <c r="N15" s="103" t="s">
        <v>53</v>
      </c>
      <c r="O15" s="103" t="s">
        <v>53</v>
      </c>
      <c r="P15" s="103" t="s">
        <v>53</v>
      </c>
      <c r="Q15" s="103"/>
      <c r="R15" s="103"/>
      <c r="S15" s="103"/>
      <c r="T15" s="103" t="s">
        <v>54</v>
      </c>
      <c r="U15" s="103" t="s">
        <v>53</v>
      </c>
      <c r="V15" s="103" t="s">
        <v>54</v>
      </c>
      <c r="W15" s="103" t="s">
        <v>54</v>
      </c>
      <c r="X15" s="103" t="s">
        <v>54</v>
      </c>
      <c r="Y15" s="103" t="s">
        <v>54</v>
      </c>
      <c r="Z15" s="103" t="s">
        <v>53</v>
      </c>
      <c r="AA15" s="103"/>
      <c r="AB15" s="105" t="s">
        <v>53</v>
      </c>
    </row>
    <row r="16" spans="1:28" ht="15" x14ac:dyDescent="0.25">
      <c r="A16" s="92" t="s">
        <v>48</v>
      </c>
      <c r="B16" s="92" t="s">
        <v>83</v>
      </c>
      <c r="C16" s="92" t="s">
        <v>1669</v>
      </c>
      <c r="D16" s="92" t="s">
        <v>518</v>
      </c>
      <c r="E16" s="92" t="s">
        <v>519</v>
      </c>
      <c r="F16" s="92" t="s">
        <v>33</v>
      </c>
      <c r="G16" s="97">
        <f>SUM(COUNTIFS(H16:AB16,{"Föreläggande";"Föreläggande vid vite";"Anmärkning";"Avstående från ingripande"},$H$9:$AB$9,"&lt;&gt;*KF*"))</f>
        <v>0</v>
      </c>
      <c r="H16" s="103" t="s">
        <v>53</v>
      </c>
      <c r="I16" s="103" t="s">
        <v>53</v>
      </c>
      <c r="J16" s="103" t="s">
        <v>53</v>
      </c>
      <c r="K16" s="103" t="s">
        <v>53</v>
      </c>
      <c r="L16" s="103" t="s">
        <v>53</v>
      </c>
      <c r="M16" s="103" t="s">
        <v>53</v>
      </c>
      <c r="N16" s="103" t="s">
        <v>53</v>
      </c>
      <c r="O16" s="103" t="s">
        <v>53</v>
      </c>
      <c r="P16" s="103" t="s">
        <v>53</v>
      </c>
      <c r="Q16" s="103"/>
      <c r="R16" s="103"/>
      <c r="S16" s="103"/>
      <c r="T16" s="103" t="s">
        <v>53</v>
      </c>
      <c r="U16" s="103" t="s">
        <v>53</v>
      </c>
      <c r="V16" s="103" t="s">
        <v>53</v>
      </c>
      <c r="W16" s="103" t="s">
        <v>53</v>
      </c>
      <c r="X16" s="103" t="s">
        <v>53</v>
      </c>
      <c r="Y16" s="103" t="s">
        <v>53</v>
      </c>
      <c r="Z16" s="103" t="s">
        <v>53</v>
      </c>
      <c r="AA16" s="103"/>
      <c r="AB16" s="105" t="s">
        <v>53</v>
      </c>
    </row>
    <row r="17" spans="1:28" ht="15" x14ac:dyDescent="0.25">
      <c r="A17" s="92" t="s">
        <v>41</v>
      </c>
      <c r="B17" s="92" t="s">
        <v>376</v>
      </c>
      <c r="C17" s="92" t="s">
        <v>1670</v>
      </c>
      <c r="D17" s="92" t="s">
        <v>448</v>
      </c>
      <c r="E17" s="92" t="s">
        <v>520</v>
      </c>
      <c r="F17" s="92" t="s">
        <v>33</v>
      </c>
      <c r="G17" s="92">
        <f>SUM(COUNTIFS(H17:AB17,{"Föreläggande";"Föreläggande vid vite";"Anmärkning";"Avstående från ingripande"},$H$9:$AB$9,"&lt;&gt;*KF*"))</f>
        <v>2</v>
      </c>
      <c r="H17" s="103" t="s">
        <v>54</v>
      </c>
      <c r="I17" s="103" t="s">
        <v>53</v>
      </c>
      <c r="J17" s="103" t="s">
        <v>53</v>
      </c>
      <c r="K17" s="103" t="s">
        <v>53</v>
      </c>
      <c r="L17" s="103" t="s">
        <v>53</v>
      </c>
      <c r="M17" s="103" t="s">
        <v>53</v>
      </c>
      <c r="N17" s="103" t="s">
        <v>53</v>
      </c>
      <c r="O17" s="103" t="s">
        <v>54</v>
      </c>
      <c r="P17" s="103" t="s">
        <v>53</v>
      </c>
      <c r="Q17" s="103" t="s">
        <v>53</v>
      </c>
      <c r="R17" s="103" t="s">
        <v>53</v>
      </c>
      <c r="S17" s="103" t="s">
        <v>53</v>
      </c>
      <c r="T17" s="103" t="s">
        <v>54</v>
      </c>
      <c r="U17" s="103" t="s">
        <v>53</v>
      </c>
      <c r="V17" s="103" t="s">
        <v>54</v>
      </c>
      <c r="W17" s="103" t="s">
        <v>54</v>
      </c>
      <c r="X17" s="103" t="s">
        <v>54</v>
      </c>
      <c r="Y17" s="103" t="s">
        <v>53</v>
      </c>
      <c r="Z17" s="103" t="s">
        <v>53</v>
      </c>
      <c r="AA17" s="103" t="s">
        <v>53</v>
      </c>
      <c r="AB17" s="105" t="s">
        <v>53</v>
      </c>
    </row>
    <row r="18" spans="1:28" ht="15" x14ac:dyDescent="0.25">
      <c r="A18" s="92" t="s">
        <v>41</v>
      </c>
      <c r="B18" s="92" t="s">
        <v>377</v>
      </c>
      <c r="C18" s="92" t="s">
        <v>1671</v>
      </c>
      <c r="D18" s="92" t="s">
        <v>455</v>
      </c>
      <c r="E18" s="92" t="s">
        <v>521</v>
      </c>
      <c r="F18" s="92" t="s">
        <v>33</v>
      </c>
      <c r="G18" s="97">
        <f>SUM(COUNTIFS(H18:AB18,{"Föreläggande";"Föreläggande vid vite";"Anmärkning";"Avstående från ingripande"},$H$9:$AB$9,"&lt;&gt;*KF*"))</f>
        <v>2</v>
      </c>
      <c r="H18" s="103" t="s">
        <v>54</v>
      </c>
      <c r="I18" s="103" t="s">
        <v>53</v>
      </c>
      <c r="J18" s="103" t="s">
        <v>53</v>
      </c>
      <c r="K18" s="103" t="s">
        <v>54</v>
      </c>
      <c r="L18" s="103" t="s">
        <v>53</v>
      </c>
      <c r="M18" s="103" t="s">
        <v>53</v>
      </c>
      <c r="N18" s="103" t="s">
        <v>53</v>
      </c>
      <c r="O18" s="103" t="s">
        <v>53</v>
      </c>
      <c r="P18" s="103" t="s">
        <v>53</v>
      </c>
      <c r="Q18" s="103" t="s">
        <v>53</v>
      </c>
      <c r="R18" s="103" t="s">
        <v>53</v>
      </c>
      <c r="S18" s="103" t="s">
        <v>53</v>
      </c>
      <c r="T18" s="103" t="s">
        <v>54</v>
      </c>
      <c r="U18" s="103" t="s">
        <v>53</v>
      </c>
      <c r="V18" s="103" t="s">
        <v>53</v>
      </c>
      <c r="W18" s="103" t="s">
        <v>54</v>
      </c>
      <c r="X18" s="103" t="s">
        <v>54</v>
      </c>
      <c r="Y18" s="103" t="s">
        <v>54</v>
      </c>
      <c r="Z18" s="103" t="s">
        <v>53</v>
      </c>
      <c r="AA18" s="103" t="s">
        <v>53</v>
      </c>
      <c r="AB18" s="105" t="s">
        <v>53</v>
      </c>
    </row>
    <row r="19" spans="1:28" ht="15" x14ac:dyDescent="0.25">
      <c r="A19" s="92" t="s">
        <v>51</v>
      </c>
      <c r="B19" s="92" t="s">
        <v>378</v>
      </c>
      <c r="C19" s="92" t="s">
        <v>1672</v>
      </c>
      <c r="D19" s="92" t="s">
        <v>463</v>
      </c>
      <c r="E19" s="92" t="s">
        <v>522</v>
      </c>
      <c r="F19" s="92" t="s">
        <v>33</v>
      </c>
      <c r="G19" s="92">
        <f>SUM(COUNTIFS(H19:AB19,{"Föreläggande";"Föreläggande vid vite";"Anmärkning";"Avstående från ingripande"},$H$9:$AB$9,"&lt;&gt;*KF*"))</f>
        <v>2</v>
      </c>
      <c r="H19" s="103" t="s">
        <v>54</v>
      </c>
      <c r="I19" s="103" t="s">
        <v>53</v>
      </c>
      <c r="J19" s="103" t="s">
        <v>53</v>
      </c>
      <c r="K19" s="103" t="s">
        <v>54</v>
      </c>
      <c r="L19" s="103" t="s">
        <v>53</v>
      </c>
      <c r="M19" s="103" t="s">
        <v>53</v>
      </c>
      <c r="N19" s="103" t="s">
        <v>53</v>
      </c>
      <c r="O19" s="103" t="s">
        <v>53</v>
      </c>
      <c r="P19" s="103" t="s">
        <v>53</v>
      </c>
      <c r="Q19" s="103" t="s">
        <v>53</v>
      </c>
      <c r="R19" s="103" t="s">
        <v>53</v>
      </c>
      <c r="S19" s="103" t="s">
        <v>53</v>
      </c>
      <c r="T19" s="103" t="s">
        <v>54</v>
      </c>
      <c r="U19" s="103" t="s">
        <v>53</v>
      </c>
      <c r="V19" s="103" t="s">
        <v>53</v>
      </c>
      <c r="W19" s="103" t="s">
        <v>53</v>
      </c>
      <c r="X19" s="103" t="s">
        <v>53</v>
      </c>
      <c r="Y19" s="103" t="s">
        <v>54</v>
      </c>
      <c r="Z19" s="103" t="s">
        <v>53</v>
      </c>
      <c r="AA19" s="103" t="s">
        <v>53</v>
      </c>
      <c r="AB19" s="105" t="s">
        <v>53</v>
      </c>
    </row>
    <row r="20" spans="1:28" ht="15" x14ac:dyDescent="0.25">
      <c r="A20" s="92" t="s">
        <v>60</v>
      </c>
      <c r="B20" s="92" t="s">
        <v>379</v>
      </c>
      <c r="C20" s="92" t="s">
        <v>1673</v>
      </c>
      <c r="D20" s="92" t="s">
        <v>523</v>
      </c>
      <c r="E20" s="92" t="s">
        <v>524</v>
      </c>
      <c r="F20" s="92" t="s">
        <v>33</v>
      </c>
      <c r="G20" s="97">
        <f>SUM(COUNTIFS(H20:AB20,{"Föreläggande";"Föreläggande vid vite";"Anmärkning";"Avstående från ingripande"},$H$9:$AB$9,"&lt;&gt;*KF*"))</f>
        <v>2</v>
      </c>
      <c r="H20" s="103" t="s">
        <v>54</v>
      </c>
      <c r="I20" s="103" t="s">
        <v>53</v>
      </c>
      <c r="J20" s="103" t="s">
        <v>53</v>
      </c>
      <c r="K20" s="103" t="s">
        <v>54</v>
      </c>
      <c r="L20" s="103" t="s">
        <v>53</v>
      </c>
      <c r="M20" s="103" t="s">
        <v>53</v>
      </c>
      <c r="N20" s="103" t="s">
        <v>53</v>
      </c>
      <c r="O20" s="103" t="s">
        <v>54</v>
      </c>
      <c r="P20" s="103" t="s">
        <v>53</v>
      </c>
      <c r="Q20" s="103" t="s">
        <v>53</v>
      </c>
      <c r="R20" s="103" t="s">
        <v>53</v>
      </c>
      <c r="S20" s="103" t="s">
        <v>53</v>
      </c>
      <c r="T20" s="103" t="s">
        <v>54</v>
      </c>
      <c r="U20" s="103" t="s">
        <v>54</v>
      </c>
      <c r="V20" s="103" t="s">
        <v>54</v>
      </c>
      <c r="W20" s="103" t="s">
        <v>54</v>
      </c>
      <c r="X20" s="103" t="s">
        <v>54</v>
      </c>
      <c r="Y20" s="103" t="s">
        <v>54</v>
      </c>
      <c r="Z20" s="103" t="s">
        <v>53</v>
      </c>
      <c r="AA20" s="103" t="s">
        <v>53</v>
      </c>
      <c r="AB20" s="105" t="s">
        <v>53</v>
      </c>
    </row>
    <row r="21" spans="1:28" ht="15" x14ac:dyDescent="0.25">
      <c r="A21" s="92" t="s">
        <v>60</v>
      </c>
      <c r="B21" s="92" t="s">
        <v>380</v>
      </c>
      <c r="C21" s="92" t="s">
        <v>1674</v>
      </c>
      <c r="D21" s="92" t="s">
        <v>452</v>
      </c>
      <c r="E21" s="92" t="s">
        <v>525</v>
      </c>
      <c r="F21" s="92" t="s">
        <v>33</v>
      </c>
      <c r="G21" s="92">
        <f>SUM(COUNTIFS(H21:AB21,{"Föreläggande";"Föreläggande vid vite";"Anmärkning";"Avstående från ingripande"},$H$9:$AB$9,"&lt;&gt;*KF*"))</f>
        <v>1</v>
      </c>
      <c r="H21" s="103" t="s">
        <v>53</v>
      </c>
      <c r="I21" s="103" t="s">
        <v>53</v>
      </c>
      <c r="J21" s="103" t="s">
        <v>53</v>
      </c>
      <c r="K21" s="103" t="s">
        <v>53</v>
      </c>
      <c r="L21" s="103" t="s">
        <v>53</v>
      </c>
      <c r="M21" s="103" t="s">
        <v>53</v>
      </c>
      <c r="N21" s="103" t="s">
        <v>53</v>
      </c>
      <c r="O21" s="103" t="s">
        <v>53</v>
      </c>
      <c r="P21" s="103" t="s">
        <v>53</v>
      </c>
      <c r="Q21" s="103"/>
      <c r="R21" s="103"/>
      <c r="S21" s="103"/>
      <c r="T21" s="103" t="s">
        <v>54</v>
      </c>
      <c r="U21" s="103" t="s">
        <v>54</v>
      </c>
      <c r="V21" s="103" t="s">
        <v>54</v>
      </c>
      <c r="W21" s="103" t="s">
        <v>54</v>
      </c>
      <c r="X21" s="103" t="s">
        <v>54</v>
      </c>
      <c r="Y21" s="103" t="s">
        <v>53</v>
      </c>
      <c r="Z21" s="103" t="s">
        <v>53</v>
      </c>
      <c r="AA21" s="103"/>
      <c r="AB21" s="105" t="s">
        <v>53</v>
      </c>
    </row>
    <row r="22" spans="1:28" ht="15" x14ac:dyDescent="0.25">
      <c r="A22" s="92" t="s">
        <v>50</v>
      </c>
      <c r="B22" s="92" t="s">
        <v>381</v>
      </c>
      <c r="C22" s="92" t="s">
        <v>1675</v>
      </c>
      <c r="D22" s="92" t="s">
        <v>526</v>
      </c>
      <c r="E22" s="92" t="s">
        <v>527</v>
      </c>
      <c r="F22" s="92" t="s">
        <v>33</v>
      </c>
      <c r="G22" s="97">
        <f>SUM(COUNTIFS(H22:AB22,{"Föreläggande";"Föreläggande vid vite";"Anmärkning";"Avstående från ingripande"},$H$9:$AB$9,"&lt;&gt;*KF*"))</f>
        <v>0</v>
      </c>
      <c r="H22" s="103" t="s">
        <v>53</v>
      </c>
      <c r="I22" s="103" t="s">
        <v>53</v>
      </c>
      <c r="J22" s="103" t="s">
        <v>53</v>
      </c>
      <c r="K22" s="103" t="s">
        <v>53</v>
      </c>
      <c r="L22" s="103" t="s">
        <v>53</v>
      </c>
      <c r="M22" s="103" t="s">
        <v>53</v>
      </c>
      <c r="N22" s="103" t="s">
        <v>53</v>
      </c>
      <c r="O22" s="103" t="s">
        <v>53</v>
      </c>
      <c r="P22" s="103" t="s">
        <v>53</v>
      </c>
      <c r="Q22" s="103"/>
      <c r="R22" s="103"/>
      <c r="S22" s="103"/>
      <c r="T22" s="103" t="s">
        <v>53</v>
      </c>
      <c r="U22" s="103" t="s">
        <v>53</v>
      </c>
      <c r="V22" s="103" t="s">
        <v>53</v>
      </c>
      <c r="W22" s="103" t="s">
        <v>53</v>
      </c>
      <c r="X22" s="103" t="s">
        <v>53</v>
      </c>
      <c r="Y22" s="103" t="s">
        <v>53</v>
      </c>
      <c r="Z22" s="103" t="s">
        <v>53</v>
      </c>
      <c r="AA22" s="103"/>
      <c r="AB22" s="105" t="s">
        <v>53</v>
      </c>
    </row>
    <row r="23" spans="1:28" ht="15" x14ac:dyDescent="0.25">
      <c r="A23" s="92" t="s">
        <v>40</v>
      </c>
      <c r="B23" s="92" t="s">
        <v>382</v>
      </c>
      <c r="C23" s="92" t="s">
        <v>1676</v>
      </c>
      <c r="D23" s="92" t="s">
        <v>446</v>
      </c>
      <c r="E23" s="92" t="s">
        <v>528</v>
      </c>
      <c r="F23" s="92" t="s">
        <v>33</v>
      </c>
      <c r="G23" s="92">
        <f>SUM(COUNTIFS(H23:AB23,{"Föreläggande";"Föreläggande vid vite";"Anmärkning";"Avstående från ingripande"},$H$9:$AB$9,"&lt;&gt;*KF*"))</f>
        <v>0</v>
      </c>
      <c r="H23" s="103" t="s">
        <v>53</v>
      </c>
      <c r="I23" s="103" t="s">
        <v>53</v>
      </c>
      <c r="J23" s="103" t="s">
        <v>53</v>
      </c>
      <c r="K23" s="103" t="s">
        <v>53</v>
      </c>
      <c r="L23" s="103" t="s">
        <v>53</v>
      </c>
      <c r="M23" s="103" t="s">
        <v>53</v>
      </c>
      <c r="N23" s="103" t="s">
        <v>53</v>
      </c>
      <c r="O23" s="103" t="s">
        <v>53</v>
      </c>
      <c r="P23" s="103" t="s">
        <v>53</v>
      </c>
      <c r="Q23" s="103"/>
      <c r="R23" s="103"/>
      <c r="S23" s="103"/>
      <c r="T23" s="103" t="s">
        <v>53</v>
      </c>
      <c r="U23" s="103" t="s">
        <v>53</v>
      </c>
      <c r="V23" s="103" t="s">
        <v>53</v>
      </c>
      <c r="W23" s="103" t="s">
        <v>53</v>
      </c>
      <c r="X23" s="103" t="s">
        <v>53</v>
      </c>
      <c r="Y23" s="103" t="s">
        <v>53</v>
      </c>
      <c r="Z23" s="103" t="s">
        <v>53</v>
      </c>
      <c r="AA23" s="103"/>
      <c r="AB23" s="105" t="s">
        <v>53</v>
      </c>
    </row>
    <row r="24" spans="1:28" ht="15" x14ac:dyDescent="0.25">
      <c r="A24" s="92" t="s">
        <v>40</v>
      </c>
      <c r="B24" s="92" t="s">
        <v>383</v>
      </c>
      <c r="C24" s="92" t="s">
        <v>1677</v>
      </c>
      <c r="D24" s="92" t="s">
        <v>462</v>
      </c>
      <c r="E24" s="92" t="s">
        <v>529</v>
      </c>
      <c r="F24" s="92" t="s">
        <v>33</v>
      </c>
      <c r="G24" s="97">
        <f>SUM(COUNTIFS(H24:AB24,{"Föreläggande";"Föreläggande vid vite";"Anmärkning";"Avstående från ingripande"},$H$9:$AB$9,"&lt;&gt;*KF*"))</f>
        <v>1</v>
      </c>
      <c r="H24" s="103" t="s">
        <v>54</v>
      </c>
      <c r="I24" s="103" t="s">
        <v>53</v>
      </c>
      <c r="J24" s="103" t="s">
        <v>53</v>
      </c>
      <c r="K24" s="103" t="s">
        <v>53</v>
      </c>
      <c r="L24" s="103" t="s">
        <v>53</v>
      </c>
      <c r="M24" s="103" t="s">
        <v>53</v>
      </c>
      <c r="N24" s="103" t="s">
        <v>53</v>
      </c>
      <c r="O24" s="103" t="s">
        <v>53</v>
      </c>
      <c r="P24" s="103" t="s">
        <v>53</v>
      </c>
      <c r="Q24" s="103" t="s">
        <v>54</v>
      </c>
      <c r="R24" s="103" t="s">
        <v>53</v>
      </c>
      <c r="S24" s="103" t="s">
        <v>53</v>
      </c>
      <c r="T24" s="103" t="s">
        <v>53</v>
      </c>
      <c r="U24" s="103" t="s">
        <v>53</v>
      </c>
      <c r="V24" s="103" t="s">
        <v>53</v>
      </c>
      <c r="W24" s="103" t="s">
        <v>53</v>
      </c>
      <c r="X24" s="103" t="s">
        <v>53</v>
      </c>
      <c r="Y24" s="103" t="s">
        <v>53</v>
      </c>
      <c r="Z24" s="103" t="s">
        <v>53</v>
      </c>
      <c r="AA24" s="103" t="s">
        <v>53</v>
      </c>
      <c r="AB24" s="105" t="s">
        <v>53</v>
      </c>
    </row>
    <row r="25" spans="1:28" ht="15" x14ac:dyDescent="0.25">
      <c r="A25" s="92" t="s">
        <v>49</v>
      </c>
      <c r="B25" s="92" t="s">
        <v>384</v>
      </c>
      <c r="C25" s="92" t="s">
        <v>1678</v>
      </c>
      <c r="D25" s="92" t="s">
        <v>530</v>
      </c>
      <c r="E25" s="92" t="s">
        <v>531</v>
      </c>
      <c r="F25" s="92" t="s">
        <v>33</v>
      </c>
      <c r="G25" s="92">
        <f>SUM(COUNTIFS(H25:AB25,{"Föreläggande";"Föreläggande vid vite";"Anmärkning";"Avstående från ingripande"},$H$9:$AB$9,"&lt;&gt;*KF*"))</f>
        <v>1</v>
      </c>
      <c r="H25" s="103" t="s">
        <v>54</v>
      </c>
      <c r="I25" s="103" t="s">
        <v>53</v>
      </c>
      <c r="J25" s="103" t="s">
        <v>54</v>
      </c>
      <c r="K25" s="103" t="s">
        <v>53</v>
      </c>
      <c r="L25" s="103" t="s">
        <v>53</v>
      </c>
      <c r="M25" s="103" t="s">
        <v>53</v>
      </c>
      <c r="N25" s="103" t="s">
        <v>53</v>
      </c>
      <c r="O25" s="103" t="s">
        <v>53</v>
      </c>
      <c r="P25" s="103" t="s">
        <v>53</v>
      </c>
      <c r="Q25" s="103" t="s">
        <v>53</v>
      </c>
      <c r="R25" s="103" t="s">
        <v>53</v>
      </c>
      <c r="S25" s="103" t="s">
        <v>53</v>
      </c>
      <c r="T25" s="103" t="s">
        <v>53</v>
      </c>
      <c r="U25" s="103" t="s">
        <v>53</v>
      </c>
      <c r="V25" s="103" t="s">
        <v>53</v>
      </c>
      <c r="W25" s="103" t="s">
        <v>53</v>
      </c>
      <c r="X25" s="103" t="s">
        <v>53</v>
      </c>
      <c r="Y25" s="103" t="s">
        <v>53</v>
      </c>
      <c r="Z25" s="103" t="s">
        <v>53</v>
      </c>
      <c r="AA25" s="103" t="s">
        <v>53</v>
      </c>
      <c r="AB25" s="105" t="s">
        <v>53</v>
      </c>
    </row>
    <row r="26" spans="1:28" ht="15" x14ac:dyDescent="0.25">
      <c r="A26" s="92" t="s">
        <v>61</v>
      </c>
      <c r="B26" s="92" t="s">
        <v>385</v>
      </c>
      <c r="C26" s="92" t="s">
        <v>1679</v>
      </c>
      <c r="D26" s="92" t="s">
        <v>532</v>
      </c>
      <c r="E26" s="92" t="s">
        <v>533</v>
      </c>
      <c r="F26" s="92" t="s">
        <v>33</v>
      </c>
      <c r="G26" s="97">
        <f>SUM(COUNTIFS(H26:AB26,{"Föreläggande";"Föreläggande vid vite";"Anmärkning";"Avstående från ingripande"},$H$9:$AB$9,"&lt;&gt;*KF*"))</f>
        <v>1</v>
      </c>
      <c r="H26" s="103" t="s">
        <v>54</v>
      </c>
      <c r="I26" s="103" t="s">
        <v>53</v>
      </c>
      <c r="J26" s="103" t="s">
        <v>53</v>
      </c>
      <c r="K26" s="103" t="s">
        <v>53</v>
      </c>
      <c r="L26" s="103" t="s">
        <v>53</v>
      </c>
      <c r="M26" s="103" t="s">
        <v>53</v>
      </c>
      <c r="N26" s="103" t="s">
        <v>54</v>
      </c>
      <c r="O26" s="103" t="s">
        <v>53</v>
      </c>
      <c r="P26" s="103" t="s">
        <v>53</v>
      </c>
      <c r="Q26" s="103"/>
      <c r="R26" s="103"/>
      <c r="S26" s="103"/>
      <c r="T26" s="103" t="s">
        <v>53</v>
      </c>
      <c r="U26" s="103" t="s">
        <v>53</v>
      </c>
      <c r="V26" s="103" t="s">
        <v>53</v>
      </c>
      <c r="W26" s="103" t="s">
        <v>53</v>
      </c>
      <c r="X26" s="103" t="s">
        <v>53</v>
      </c>
      <c r="Y26" s="103" t="s">
        <v>53</v>
      </c>
      <c r="Z26" s="103" t="s">
        <v>53</v>
      </c>
      <c r="AA26" s="103"/>
      <c r="AB26" s="105" t="s">
        <v>53</v>
      </c>
    </row>
    <row r="27" spans="1:28" ht="15" x14ac:dyDescent="0.25">
      <c r="A27" s="92" t="s">
        <v>43</v>
      </c>
      <c r="B27" s="92" t="s">
        <v>386</v>
      </c>
      <c r="C27" s="92" t="s">
        <v>1680</v>
      </c>
      <c r="D27" s="92" t="s">
        <v>464</v>
      </c>
      <c r="E27" s="92" t="s">
        <v>534</v>
      </c>
      <c r="F27" s="92" t="s">
        <v>33</v>
      </c>
      <c r="G27" s="92">
        <f>SUM(COUNTIFS(H27:AB27,{"Föreläggande";"Föreläggande vid vite";"Anmärkning";"Avstående från ingripande"},$H$9:$AB$9,"&lt;&gt;*KF*"))</f>
        <v>0</v>
      </c>
      <c r="H27" s="103" t="s">
        <v>53</v>
      </c>
      <c r="I27" s="103" t="s">
        <v>53</v>
      </c>
      <c r="J27" s="103" t="s">
        <v>53</v>
      </c>
      <c r="K27" s="103" t="s">
        <v>53</v>
      </c>
      <c r="L27" s="103" t="s">
        <v>53</v>
      </c>
      <c r="M27" s="103" t="s">
        <v>53</v>
      </c>
      <c r="N27" s="103" t="s">
        <v>53</v>
      </c>
      <c r="O27" s="103" t="s">
        <v>53</v>
      </c>
      <c r="P27" s="103" t="s">
        <v>53</v>
      </c>
      <c r="Q27" s="103" t="s">
        <v>53</v>
      </c>
      <c r="R27" s="103" t="s">
        <v>53</v>
      </c>
      <c r="S27" s="103" t="s">
        <v>53</v>
      </c>
      <c r="T27" s="103" t="s">
        <v>53</v>
      </c>
      <c r="U27" s="103" t="s">
        <v>53</v>
      </c>
      <c r="V27" s="103" t="s">
        <v>53</v>
      </c>
      <c r="W27" s="103" t="s">
        <v>53</v>
      </c>
      <c r="X27" s="103" t="s">
        <v>53</v>
      </c>
      <c r="Y27" s="103" t="s">
        <v>53</v>
      </c>
      <c r="Z27" s="103" t="s">
        <v>53</v>
      </c>
      <c r="AA27" s="103" t="s">
        <v>53</v>
      </c>
      <c r="AB27" s="105" t="s">
        <v>53</v>
      </c>
    </row>
    <row r="28" spans="1:28" ht="15" x14ac:dyDescent="0.25">
      <c r="A28" s="92" t="s">
        <v>43</v>
      </c>
      <c r="B28" s="92" t="s">
        <v>387</v>
      </c>
      <c r="C28" s="92" t="s">
        <v>1681</v>
      </c>
      <c r="D28" s="92" t="s">
        <v>535</v>
      </c>
      <c r="E28" s="92" t="s">
        <v>536</v>
      </c>
      <c r="F28" s="92" t="s">
        <v>33</v>
      </c>
      <c r="G28" s="97">
        <f>SUM(COUNTIFS(H28:AB28,{"Föreläggande";"Föreläggande vid vite";"Anmärkning";"Avstående från ingripande"},$H$9:$AB$9,"&lt;&gt;*KF*"))</f>
        <v>2</v>
      </c>
      <c r="H28" s="103" t="s">
        <v>54</v>
      </c>
      <c r="I28" s="103" t="s">
        <v>53</v>
      </c>
      <c r="J28" s="103" t="s">
        <v>53</v>
      </c>
      <c r="K28" s="103" t="s">
        <v>54</v>
      </c>
      <c r="L28" s="103" t="s">
        <v>53</v>
      </c>
      <c r="M28" s="103" t="s">
        <v>53</v>
      </c>
      <c r="N28" s="103" t="s">
        <v>53</v>
      </c>
      <c r="O28" s="103" t="s">
        <v>53</v>
      </c>
      <c r="P28" s="103" t="s">
        <v>53</v>
      </c>
      <c r="Q28" s="103" t="s">
        <v>53</v>
      </c>
      <c r="R28" s="103" t="s">
        <v>53</v>
      </c>
      <c r="S28" s="103" t="s">
        <v>53</v>
      </c>
      <c r="T28" s="103" t="s">
        <v>54</v>
      </c>
      <c r="U28" s="103" t="s">
        <v>53</v>
      </c>
      <c r="V28" s="103" t="s">
        <v>53</v>
      </c>
      <c r="W28" s="103" t="s">
        <v>53</v>
      </c>
      <c r="X28" s="103" t="s">
        <v>53</v>
      </c>
      <c r="Y28" s="103" t="s">
        <v>53</v>
      </c>
      <c r="Z28" s="103" t="s">
        <v>53</v>
      </c>
      <c r="AA28" s="103" t="s">
        <v>54</v>
      </c>
      <c r="AB28" s="105" t="s">
        <v>53</v>
      </c>
    </row>
    <row r="29" spans="1:28" ht="15" x14ac:dyDescent="0.25">
      <c r="A29" s="92" t="s">
        <v>43</v>
      </c>
      <c r="B29" s="92" t="s">
        <v>388</v>
      </c>
      <c r="C29" s="92" t="s">
        <v>1682</v>
      </c>
      <c r="D29" s="92" t="s">
        <v>458</v>
      </c>
      <c r="E29" s="92" t="s">
        <v>537</v>
      </c>
      <c r="F29" s="92" t="s">
        <v>33</v>
      </c>
      <c r="G29" s="92">
        <f>SUM(COUNTIFS(H29:AB29,{"Föreläggande";"Föreläggande vid vite";"Anmärkning";"Avstående från ingripande"},$H$9:$AB$9,"&lt;&gt;*KF*"))</f>
        <v>1</v>
      </c>
      <c r="H29" s="103" t="s">
        <v>53</v>
      </c>
      <c r="I29" s="103" t="s">
        <v>53</v>
      </c>
      <c r="J29" s="103" t="s">
        <v>53</v>
      </c>
      <c r="K29" s="103" t="s">
        <v>53</v>
      </c>
      <c r="L29" s="103" t="s">
        <v>53</v>
      </c>
      <c r="M29" s="103" t="s">
        <v>53</v>
      </c>
      <c r="N29" s="103" t="s">
        <v>53</v>
      </c>
      <c r="O29" s="103" t="s">
        <v>53</v>
      </c>
      <c r="P29" s="103" t="s">
        <v>53</v>
      </c>
      <c r="Q29" s="103"/>
      <c r="R29" s="103"/>
      <c r="S29" s="103"/>
      <c r="T29" s="103" t="s">
        <v>54</v>
      </c>
      <c r="U29" s="103" t="s">
        <v>53</v>
      </c>
      <c r="V29" s="103" t="s">
        <v>53</v>
      </c>
      <c r="W29" s="103" t="s">
        <v>53</v>
      </c>
      <c r="X29" s="103" t="s">
        <v>53</v>
      </c>
      <c r="Y29" s="103" t="s">
        <v>54</v>
      </c>
      <c r="Z29" s="103" t="s">
        <v>53</v>
      </c>
      <c r="AA29" s="103"/>
      <c r="AB29" s="105" t="s">
        <v>53</v>
      </c>
    </row>
    <row r="30" spans="1:28" ht="15" x14ac:dyDescent="0.25">
      <c r="A30" s="92" t="s">
        <v>43</v>
      </c>
      <c r="B30" s="92" t="s">
        <v>389</v>
      </c>
      <c r="C30" s="92" t="s">
        <v>1683</v>
      </c>
      <c r="D30" s="92" t="s">
        <v>538</v>
      </c>
      <c r="E30" s="92" t="s">
        <v>539</v>
      </c>
      <c r="F30" s="92" t="s">
        <v>33</v>
      </c>
      <c r="G30" s="97">
        <f>SUM(COUNTIFS(H30:AB30,{"Föreläggande";"Föreläggande vid vite";"Anmärkning";"Avstående från ingripande"},$H$9:$AB$9,"&lt;&gt;*KF*"))</f>
        <v>0</v>
      </c>
      <c r="H30" s="103" t="s">
        <v>53</v>
      </c>
      <c r="I30" s="103" t="s">
        <v>53</v>
      </c>
      <c r="J30" s="103" t="s">
        <v>53</v>
      </c>
      <c r="K30" s="103" t="s">
        <v>53</v>
      </c>
      <c r="L30" s="103" t="s">
        <v>53</v>
      </c>
      <c r="M30" s="103" t="s">
        <v>53</v>
      </c>
      <c r="N30" s="103" t="s">
        <v>53</v>
      </c>
      <c r="O30" s="103" t="s">
        <v>53</v>
      </c>
      <c r="P30" s="103" t="s">
        <v>53</v>
      </c>
      <c r="Q30" s="103" t="s">
        <v>53</v>
      </c>
      <c r="R30" s="103" t="s">
        <v>53</v>
      </c>
      <c r="S30" s="103" t="s">
        <v>53</v>
      </c>
      <c r="T30" s="103" t="s">
        <v>53</v>
      </c>
      <c r="U30" s="103" t="s">
        <v>53</v>
      </c>
      <c r="V30" s="103" t="s">
        <v>53</v>
      </c>
      <c r="W30" s="103" t="s">
        <v>53</v>
      </c>
      <c r="X30" s="103" t="s">
        <v>53</v>
      </c>
      <c r="Y30" s="103" t="s">
        <v>53</v>
      </c>
      <c r="Z30" s="103" t="s">
        <v>53</v>
      </c>
      <c r="AA30" s="103" t="s">
        <v>53</v>
      </c>
      <c r="AB30" s="105" t="s">
        <v>53</v>
      </c>
    </row>
    <row r="31" spans="1:28" ht="15" x14ac:dyDescent="0.25">
      <c r="A31" s="92" t="s">
        <v>43</v>
      </c>
      <c r="B31" s="92" t="s">
        <v>87</v>
      </c>
      <c r="C31" s="92" t="s">
        <v>1684</v>
      </c>
      <c r="D31" s="92" t="s">
        <v>445</v>
      </c>
      <c r="E31" s="92" t="s">
        <v>540</v>
      </c>
      <c r="F31" s="92" t="s">
        <v>33</v>
      </c>
      <c r="G31" s="92">
        <f>SUM(COUNTIFS(H31:AB31,{"Föreläggande";"Föreläggande vid vite";"Anmärkning";"Avstående från ingripande"},$H$9:$AB$9,"&lt;&gt;*KF*"))</f>
        <v>0</v>
      </c>
      <c r="H31" s="103" t="s">
        <v>53</v>
      </c>
      <c r="I31" s="103" t="s">
        <v>53</v>
      </c>
      <c r="J31" s="103" t="s">
        <v>53</v>
      </c>
      <c r="K31" s="103" t="s">
        <v>53</v>
      </c>
      <c r="L31" s="103" t="s">
        <v>53</v>
      </c>
      <c r="M31" s="103" t="s">
        <v>53</v>
      </c>
      <c r="N31" s="103" t="s">
        <v>53</v>
      </c>
      <c r="O31" s="103" t="s">
        <v>53</v>
      </c>
      <c r="P31" s="103" t="s">
        <v>53</v>
      </c>
      <c r="Q31" s="103"/>
      <c r="R31" s="103"/>
      <c r="S31" s="103"/>
      <c r="T31" s="103" t="s">
        <v>53</v>
      </c>
      <c r="U31" s="103" t="s">
        <v>53</v>
      </c>
      <c r="V31" s="103" t="s">
        <v>53</v>
      </c>
      <c r="W31" s="103" t="s">
        <v>53</v>
      </c>
      <c r="X31" s="103" t="s">
        <v>53</v>
      </c>
      <c r="Y31" s="103" t="s">
        <v>53</v>
      </c>
      <c r="Z31" s="103" t="s">
        <v>53</v>
      </c>
      <c r="AA31" s="103"/>
      <c r="AB31" s="105" t="s">
        <v>53</v>
      </c>
    </row>
    <row r="32" spans="1:28" ht="15" x14ac:dyDescent="0.25">
      <c r="A32" s="92" t="s">
        <v>48</v>
      </c>
      <c r="B32" s="92" t="s">
        <v>390</v>
      </c>
      <c r="C32" s="92" t="s">
        <v>1685</v>
      </c>
      <c r="D32" s="92" t="s">
        <v>459</v>
      </c>
      <c r="E32" s="92" t="s">
        <v>541</v>
      </c>
      <c r="F32" s="92" t="s">
        <v>33</v>
      </c>
      <c r="G32" s="97">
        <f>SUM(COUNTIFS(H32:AB32,{"Föreläggande";"Föreläggande vid vite";"Anmärkning";"Avstående från ingripande"},$H$9:$AB$9,"&lt;&gt;*KF*"))</f>
        <v>1</v>
      </c>
      <c r="H32" s="103" t="s">
        <v>53</v>
      </c>
      <c r="I32" s="103" t="s">
        <v>53</v>
      </c>
      <c r="J32" s="103" t="s">
        <v>53</v>
      </c>
      <c r="K32" s="103" t="s">
        <v>53</v>
      </c>
      <c r="L32" s="103" t="s">
        <v>53</v>
      </c>
      <c r="M32" s="103" t="s">
        <v>53</v>
      </c>
      <c r="N32" s="103" t="s">
        <v>53</v>
      </c>
      <c r="O32" s="103" t="s">
        <v>53</v>
      </c>
      <c r="P32" s="103" t="s">
        <v>53</v>
      </c>
      <c r="Q32" s="103" t="s">
        <v>53</v>
      </c>
      <c r="R32" s="103" t="s">
        <v>53</v>
      </c>
      <c r="S32" s="103" t="s">
        <v>53</v>
      </c>
      <c r="T32" s="103" t="s">
        <v>54</v>
      </c>
      <c r="U32" s="103" t="s">
        <v>54</v>
      </c>
      <c r="V32" s="103" t="s">
        <v>54</v>
      </c>
      <c r="W32" s="103" t="s">
        <v>54</v>
      </c>
      <c r="X32" s="103" t="s">
        <v>54</v>
      </c>
      <c r="Y32" s="103" t="s">
        <v>53</v>
      </c>
      <c r="Z32" s="103" t="s">
        <v>53</v>
      </c>
      <c r="AA32" s="103" t="s">
        <v>54</v>
      </c>
      <c r="AB32" s="105" t="s">
        <v>53</v>
      </c>
    </row>
    <row r="33" spans="1:28" ht="15" x14ac:dyDescent="0.25">
      <c r="A33" s="92" t="s">
        <v>48</v>
      </c>
      <c r="B33" s="92" t="s">
        <v>391</v>
      </c>
      <c r="C33" s="92" t="s">
        <v>1686</v>
      </c>
      <c r="D33" s="92" t="s">
        <v>447</v>
      </c>
      <c r="E33" s="92" t="s">
        <v>542</v>
      </c>
      <c r="F33" s="92" t="s">
        <v>33</v>
      </c>
      <c r="G33" s="92">
        <f>SUM(COUNTIFS(H33:AB33,{"Föreläggande";"Föreläggande vid vite";"Anmärkning";"Avstående från ingripande"},$H$9:$AB$9,"&lt;&gt;*KF*"))</f>
        <v>1</v>
      </c>
      <c r="H33" s="103" t="s">
        <v>53</v>
      </c>
      <c r="I33" s="103" t="s">
        <v>53</v>
      </c>
      <c r="J33" s="103" t="s">
        <v>53</v>
      </c>
      <c r="K33" s="103" t="s">
        <v>53</v>
      </c>
      <c r="L33" s="103" t="s">
        <v>53</v>
      </c>
      <c r="M33" s="103" t="s">
        <v>53</v>
      </c>
      <c r="N33" s="103" t="s">
        <v>53</v>
      </c>
      <c r="O33" s="103" t="s">
        <v>53</v>
      </c>
      <c r="P33" s="103" t="s">
        <v>53</v>
      </c>
      <c r="Q33" s="103" t="s">
        <v>53</v>
      </c>
      <c r="R33" s="103" t="s">
        <v>53</v>
      </c>
      <c r="S33" s="103" t="s">
        <v>53</v>
      </c>
      <c r="T33" s="103" t="s">
        <v>54</v>
      </c>
      <c r="U33" s="103" t="s">
        <v>53</v>
      </c>
      <c r="V33" s="103" t="s">
        <v>54</v>
      </c>
      <c r="W33" s="103" t="s">
        <v>54</v>
      </c>
      <c r="X33" s="103" t="s">
        <v>54</v>
      </c>
      <c r="Y33" s="103" t="s">
        <v>53</v>
      </c>
      <c r="Z33" s="103" t="s">
        <v>53</v>
      </c>
      <c r="AA33" s="103" t="s">
        <v>53</v>
      </c>
      <c r="AB33" s="105" t="s">
        <v>53</v>
      </c>
    </row>
    <row r="34" spans="1:28" ht="15" x14ac:dyDescent="0.25">
      <c r="A34" s="92" t="s">
        <v>48</v>
      </c>
      <c r="B34" s="92" t="s">
        <v>392</v>
      </c>
      <c r="C34" s="92" t="s">
        <v>1687</v>
      </c>
      <c r="D34" s="92" t="s">
        <v>543</v>
      </c>
      <c r="E34" s="92" t="s">
        <v>544</v>
      </c>
      <c r="F34" s="92" t="s">
        <v>33</v>
      </c>
      <c r="G34" s="97">
        <f>SUM(COUNTIFS(H34:AB34,{"Föreläggande";"Föreläggande vid vite";"Anmärkning";"Avstående från ingripande"},$H$9:$AB$9,"&lt;&gt;*KF*"))</f>
        <v>1</v>
      </c>
      <c r="H34" s="103" t="s">
        <v>53</v>
      </c>
      <c r="I34" s="103" t="s">
        <v>53</v>
      </c>
      <c r="J34" s="103" t="s">
        <v>53</v>
      </c>
      <c r="K34" s="103" t="s">
        <v>53</v>
      </c>
      <c r="L34" s="103" t="s">
        <v>53</v>
      </c>
      <c r="M34" s="103" t="s">
        <v>53</v>
      </c>
      <c r="N34" s="103" t="s">
        <v>53</v>
      </c>
      <c r="O34" s="103" t="s">
        <v>53</v>
      </c>
      <c r="P34" s="103" t="s">
        <v>53</v>
      </c>
      <c r="Q34" s="103" t="s">
        <v>53</v>
      </c>
      <c r="R34" s="103" t="s">
        <v>53</v>
      </c>
      <c r="S34" s="103" t="s">
        <v>53</v>
      </c>
      <c r="T34" s="103" t="s">
        <v>54</v>
      </c>
      <c r="U34" s="103" t="s">
        <v>53</v>
      </c>
      <c r="V34" s="103" t="s">
        <v>54</v>
      </c>
      <c r="W34" s="103" t="s">
        <v>54</v>
      </c>
      <c r="X34" s="103" t="s">
        <v>54</v>
      </c>
      <c r="Y34" s="103" t="s">
        <v>53</v>
      </c>
      <c r="Z34" s="103" t="s">
        <v>53</v>
      </c>
      <c r="AA34" s="103" t="s">
        <v>53</v>
      </c>
      <c r="AB34" s="105" t="s">
        <v>53</v>
      </c>
    </row>
    <row r="35" spans="1:28" ht="15" x14ac:dyDescent="0.25">
      <c r="A35" s="92" t="s">
        <v>50</v>
      </c>
      <c r="B35" s="92" t="s">
        <v>393</v>
      </c>
      <c r="C35" s="92" t="s">
        <v>1688</v>
      </c>
      <c r="D35" s="92" t="s">
        <v>545</v>
      </c>
      <c r="E35" s="92" t="s">
        <v>546</v>
      </c>
      <c r="F35" s="92" t="s">
        <v>33</v>
      </c>
      <c r="G35" s="92">
        <f>SUM(COUNTIFS(H35:AB35,{"Föreläggande";"Föreläggande vid vite";"Anmärkning";"Avstående från ingripande"},$H$9:$AB$9,"&lt;&gt;*KF*"))</f>
        <v>0</v>
      </c>
      <c r="H35" s="103" t="s">
        <v>53</v>
      </c>
      <c r="I35" s="103" t="s">
        <v>53</v>
      </c>
      <c r="J35" s="103" t="s">
        <v>53</v>
      </c>
      <c r="K35" s="103" t="s">
        <v>53</v>
      </c>
      <c r="L35" s="103" t="s">
        <v>53</v>
      </c>
      <c r="M35" s="103" t="s">
        <v>53</v>
      </c>
      <c r="N35" s="103" t="s">
        <v>53</v>
      </c>
      <c r="O35" s="103" t="s">
        <v>53</v>
      </c>
      <c r="P35" s="103" t="s">
        <v>53</v>
      </c>
      <c r="Q35" s="103" t="s">
        <v>53</v>
      </c>
      <c r="R35" s="103" t="s">
        <v>53</v>
      </c>
      <c r="S35" s="103" t="s">
        <v>53</v>
      </c>
      <c r="T35" s="103" t="s">
        <v>53</v>
      </c>
      <c r="U35" s="103" t="s">
        <v>53</v>
      </c>
      <c r="V35" s="103" t="s">
        <v>53</v>
      </c>
      <c r="W35" s="103" t="s">
        <v>53</v>
      </c>
      <c r="X35" s="103" t="s">
        <v>53</v>
      </c>
      <c r="Y35" s="103" t="s">
        <v>53</v>
      </c>
      <c r="Z35" s="103" t="s">
        <v>53</v>
      </c>
      <c r="AA35" s="103" t="s">
        <v>53</v>
      </c>
      <c r="AB35" s="105" t="s">
        <v>53</v>
      </c>
    </row>
    <row r="36" spans="1:28" ht="15" x14ac:dyDescent="0.25">
      <c r="A36" s="92" t="s">
        <v>48</v>
      </c>
      <c r="B36" s="92" t="s">
        <v>394</v>
      </c>
      <c r="C36" s="92" t="s">
        <v>1689</v>
      </c>
      <c r="D36" s="92" t="s">
        <v>547</v>
      </c>
      <c r="E36" s="92" t="s">
        <v>548</v>
      </c>
      <c r="F36" s="92" t="s">
        <v>33</v>
      </c>
      <c r="G36" s="97">
        <f>SUM(COUNTIFS(H36:AB36,{"Föreläggande";"Föreläggande vid vite";"Anmärkning";"Avstående från ingripande"},$H$9:$AB$9,"&lt;&gt;*KF*"))</f>
        <v>2</v>
      </c>
      <c r="H36" s="103" t="s">
        <v>54</v>
      </c>
      <c r="I36" s="103" t="s">
        <v>53</v>
      </c>
      <c r="J36" s="103" t="s">
        <v>53</v>
      </c>
      <c r="K36" s="103" t="s">
        <v>53</v>
      </c>
      <c r="L36" s="103" t="s">
        <v>53</v>
      </c>
      <c r="M36" s="103" t="s">
        <v>53</v>
      </c>
      <c r="N36" s="103" t="s">
        <v>53</v>
      </c>
      <c r="O36" s="103" t="s">
        <v>54</v>
      </c>
      <c r="P36" s="103" t="s">
        <v>53</v>
      </c>
      <c r="Q36" s="103"/>
      <c r="R36" s="103"/>
      <c r="S36" s="103"/>
      <c r="T36" s="103" t="s">
        <v>54</v>
      </c>
      <c r="U36" s="103" t="s">
        <v>54</v>
      </c>
      <c r="V36" s="103" t="s">
        <v>54</v>
      </c>
      <c r="W36" s="103" t="s">
        <v>54</v>
      </c>
      <c r="X36" s="103" t="s">
        <v>54</v>
      </c>
      <c r="Y36" s="103" t="s">
        <v>53</v>
      </c>
      <c r="Z36" s="103" t="s">
        <v>53</v>
      </c>
      <c r="AA36" s="103"/>
      <c r="AB36" s="105" t="s">
        <v>53</v>
      </c>
    </row>
    <row r="37" spans="1:28" ht="15" x14ac:dyDescent="0.25">
      <c r="A37" s="92" t="s">
        <v>48</v>
      </c>
      <c r="B37" s="92" t="s">
        <v>395</v>
      </c>
      <c r="C37" s="92" t="s">
        <v>1690</v>
      </c>
      <c r="D37" s="92" t="s">
        <v>461</v>
      </c>
      <c r="E37" s="92" t="s">
        <v>549</v>
      </c>
      <c r="F37" s="92" t="s">
        <v>33</v>
      </c>
      <c r="G37" s="92">
        <f>SUM(COUNTIFS(H37:AB37,{"Föreläggande";"Föreläggande vid vite";"Anmärkning";"Avstående från ingripande"},$H$9:$AB$9,"&lt;&gt;*KF*"))</f>
        <v>0</v>
      </c>
      <c r="H37" s="103" t="s">
        <v>53</v>
      </c>
      <c r="I37" s="103" t="s">
        <v>53</v>
      </c>
      <c r="J37" s="103" t="s">
        <v>53</v>
      </c>
      <c r="K37" s="103" t="s">
        <v>53</v>
      </c>
      <c r="L37" s="103" t="s">
        <v>53</v>
      </c>
      <c r="M37" s="103" t="s">
        <v>53</v>
      </c>
      <c r="N37" s="103" t="s">
        <v>53</v>
      </c>
      <c r="O37" s="103" t="s">
        <v>53</v>
      </c>
      <c r="P37" s="103" t="s">
        <v>53</v>
      </c>
      <c r="Q37" s="103" t="s">
        <v>53</v>
      </c>
      <c r="R37" s="103" t="s">
        <v>53</v>
      </c>
      <c r="S37" s="103" t="s">
        <v>53</v>
      </c>
      <c r="T37" s="103" t="s">
        <v>53</v>
      </c>
      <c r="U37" s="103" t="s">
        <v>53</v>
      </c>
      <c r="V37" s="103" t="s">
        <v>53</v>
      </c>
      <c r="W37" s="103" t="s">
        <v>53</v>
      </c>
      <c r="X37" s="103" t="s">
        <v>53</v>
      </c>
      <c r="Y37" s="103" t="s">
        <v>53</v>
      </c>
      <c r="Z37" s="103" t="s">
        <v>53</v>
      </c>
      <c r="AA37" s="103" t="s">
        <v>53</v>
      </c>
      <c r="AB37" s="105" t="s">
        <v>53</v>
      </c>
    </row>
    <row r="38" spans="1:28" ht="15" x14ac:dyDescent="0.25">
      <c r="A38" s="92" t="s">
        <v>48</v>
      </c>
      <c r="B38" s="92" t="s">
        <v>396</v>
      </c>
      <c r="C38" s="92" t="s">
        <v>1691</v>
      </c>
      <c r="D38" s="92" t="s">
        <v>444</v>
      </c>
      <c r="E38" s="92" t="s">
        <v>550</v>
      </c>
      <c r="F38" s="92" t="s">
        <v>33</v>
      </c>
      <c r="G38" s="97">
        <f>SUM(COUNTIFS(H38:AB38,{"Föreläggande";"Föreläggande vid vite";"Anmärkning";"Avstående från ingripande"},$H$9:$AB$9,"&lt;&gt;*KF*"))</f>
        <v>0</v>
      </c>
      <c r="H38" s="103" t="s">
        <v>53</v>
      </c>
      <c r="I38" s="103" t="s">
        <v>53</v>
      </c>
      <c r="J38" s="103" t="s">
        <v>53</v>
      </c>
      <c r="K38" s="103" t="s">
        <v>53</v>
      </c>
      <c r="L38" s="103" t="s">
        <v>53</v>
      </c>
      <c r="M38" s="103" t="s">
        <v>53</v>
      </c>
      <c r="N38" s="103" t="s">
        <v>53</v>
      </c>
      <c r="O38" s="103" t="s">
        <v>53</v>
      </c>
      <c r="P38" s="103" t="s">
        <v>53</v>
      </c>
      <c r="Q38" s="103" t="s">
        <v>53</v>
      </c>
      <c r="R38" s="103" t="s">
        <v>53</v>
      </c>
      <c r="S38" s="103" t="s">
        <v>53</v>
      </c>
      <c r="T38" s="103" t="s">
        <v>53</v>
      </c>
      <c r="U38" s="103" t="s">
        <v>53</v>
      </c>
      <c r="V38" s="103" t="s">
        <v>53</v>
      </c>
      <c r="W38" s="103" t="s">
        <v>53</v>
      </c>
      <c r="X38" s="103" t="s">
        <v>53</v>
      </c>
      <c r="Y38" s="103" t="s">
        <v>53</v>
      </c>
      <c r="Z38" s="103" t="s">
        <v>53</v>
      </c>
      <c r="AA38" s="103" t="s">
        <v>53</v>
      </c>
      <c r="AB38" s="105" t="s">
        <v>53</v>
      </c>
    </row>
    <row r="39" spans="1:28" ht="15" x14ac:dyDescent="0.25">
      <c r="A39" s="92" t="s">
        <v>38</v>
      </c>
      <c r="B39" s="92" t="s">
        <v>85</v>
      </c>
      <c r="C39" s="92" t="s">
        <v>1692</v>
      </c>
      <c r="D39" s="92" t="s">
        <v>551</v>
      </c>
      <c r="E39" s="92" t="s">
        <v>552</v>
      </c>
      <c r="F39" s="92" t="s">
        <v>33</v>
      </c>
      <c r="G39" s="92">
        <f>SUM(COUNTIFS(H39:AB39,{"Föreläggande";"Föreläggande vid vite";"Anmärkning";"Avstående från ingripande"},$H$9:$AB$9,"&lt;&gt;*KF*"))</f>
        <v>0</v>
      </c>
      <c r="H39" s="103" t="s">
        <v>53</v>
      </c>
      <c r="I39" s="103" t="s">
        <v>53</v>
      </c>
      <c r="J39" s="103" t="s">
        <v>53</v>
      </c>
      <c r="K39" s="103" t="s">
        <v>53</v>
      </c>
      <c r="L39" s="103" t="s">
        <v>53</v>
      </c>
      <c r="M39" s="103" t="s">
        <v>53</v>
      </c>
      <c r="N39" s="103" t="s">
        <v>53</v>
      </c>
      <c r="O39" s="103" t="s">
        <v>53</v>
      </c>
      <c r="P39" s="103" t="s">
        <v>53</v>
      </c>
      <c r="Q39" s="103" t="s">
        <v>53</v>
      </c>
      <c r="R39" s="103" t="s">
        <v>53</v>
      </c>
      <c r="S39" s="103" t="s">
        <v>53</v>
      </c>
      <c r="T39" s="103" t="s">
        <v>53</v>
      </c>
      <c r="U39" s="103" t="s">
        <v>53</v>
      </c>
      <c r="V39" s="103" t="s">
        <v>53</v>
      </c>
      <c r="W39" s="103" t="s">
        <v>53</v>
      </c>
      <c r="X39" s="103" t="s">
        <v>53</v>
      </c>
      <c r="Y39" s="103" t="s">
        <v>53</v>
      </c>
      <c r="Z39" s="103" t="s">
        <v>53</v>
      </c>
      <c r="AA39" s="103" t="s">
        <v>53</v>
      </c>
      <c r="AB39" s="105" t="s">
        <v>53</v>
      </c>
    </row>
    <row r="40" spans="1:28" ht="15" x14ac:dyDescent="0.25">
      <c r="A40" s="92" t="s">
        <v>42</v>
      </c>
      <c r="B40" s="92" t="s">
        <v>397</v>
      </c>
      <c r="C40" s="92" t="s">
        <v>1693</v>
      </c>
      <c r="D40" s="92" t="s">
        <v>553</v>
      </c>
      <c r="E40" s="92" t="s">
        <v>554</v>
      </c>
      <c r="F40" s="92" t="s">
        <v>33</v>
      </c>
      <c r="G40" s="97">
        <f>SUM(COUNTIFS(H40:AB40,{"Föreläggande";"Föreläggande vid vite";"Anmärkning";"Avstående från ingripande"},$H$9:$AB$9,"&lt;&gt;*KF*"))</f>
        <v>2</v>
      </c>
      <c r="H40" s="103" t="s">
        <v>54</v>
      </c>
      <c r="I40" s="103" t="s">
        <v>53</v>
      </c>
      <c r="J40" s="103" t="s">
        <v>53</v>
      </c>
      <c r="K40" s="103" t="s">
        <v>54</v>
      </c>
      <c r="L40" s="103" t="s">
        <v>53</v>
      </c>
      <c r="M40" s="103" t="s">
        <v>53</v>
      </c>
      <c r="N40" s="103" t="s">
        <v>53</v>
      </c>
      <c r="O40" s="103" t="s">
        <v>54</v>
      </c>
      <c r="P40" s="103" t="s">
        <v>53</v>
      </c>
      <c r="Q40" s="103" t="s">
        <v>53</v>
      </c>
      <c r="R40" s="103" t="s">
        <v>53</v>
      </c>
      <c r="S40" s="103" t="s">
        <v>53</v>
      </c>
      <c r="T40" s="103" t="s">
        <v>54</v>
      </c>
      <c r="U40" s="103" t="s">
        <v>53</v>
      </c>
      <c r="V40" s="103" t="s">
        <v>53</v>
      </c>
      <c r="W40" s="103" t="s">
        <v>53</v>
      </c>
      <c r="X40" s="103" t="s">
        <v>53</v>
      </c>
      <c r="Y40" s="103" t="s">
        <v>53</v>
      </c>
      <c r="Z40" s="103" t="s">
        <v>54</v>
      </c>
      <c r="AA40" s="103" t="s">
        <v>53</v>
      </c>
      <c r="AB40" s="105" t="s">
        <v>53</v>
      </c>
    </row>
    <row r="41" spans="1:28" ht="15" x14ac:dyDescent="0.25">
      <c r="A41" s="92" t="s">
        <v>42</v>
      </c>
      <c r="B41" s="92" t="s">
        <v>398</v>
      </c>
      <c r="C41" s="92" t="s">
        <v>1694</v>
      </c>
      <c r="D41" s="92" t="s">
        <v>555</v>
      </c>
      <c r="E41" s="92" t="s">
        <v>556</v>
      </c>
      <c r="F41" s="92" t="s">
        <v>33</v>
      </c>
      <c r="G41" s="92">
        <f>SUM(COUNTIFS(H41:AB41,{"Föreläggande";"Föreläggande vid vite";"Anmärkning";"Avstående från ingripande"},$H$9:$AB$9,"&lt;&gt;*KF*"))</f>
        <v>0</v>
      </c>
      <c r="H41" s="103" t="s">
        <v>53</v>
      </c>
      <c r="I41" s="103" t="s">
        <v>53</v>
      </c>
      <c r="J41" s="103" t="s">
        <v>53</v>
      </c>
      <c r="K41" s="103" t="s">
        <v>53</v>
      </c>
      <c r="L41" s="103" t="s">
        <v>53</v>
      </c>
      <c r="M41" s="103" t="s">
        <v>53</v>
      </c>
      <c r="N41" s="103" t="s">
        <v>53</v>
      </c>
      <c r="O41" s="103" t="s">
        <v>53</v>
      </c>
      <c r="P41" s="103" t="s">
        <v>53</v>
      </c>
      <c r="Q41" s="103" t="s">
        <v>53</v>
      </c>
      <c r="R41" s="103" t="s">
        <v>53</v>
      </c>
      <c r="S41" s="103" t="s">
        <v>53</v>
      </c>
      <c r="T41" s="103" t="s">
        <v>53</v>
      </c>
      <c r="U41" s="103" t="s">
        <v>53</v>
      </c>
      <c r="V41" s="103" t="s">
        <v>53</v>
      </c>
      <c r="W41" s="103" t="s">
        <v>53</v>
      </c>
      <c r="X41" s="103" t="s">
        <v>53</v>
      </c>
      <c r="Y41" s="103" t="s">
        <v>53</v>
      </c>
      <c r="Z41" s="103" t="s">
        <v>53</v>
      </c>
      <c r="AA41" s="103" t="s">
        <v>53</v>
      </c>
      <c r="AB41" s="105" t="s">
        <v>53</v>
      </c>
    </row>
    <row r="42" spans="1:28" ht="15" x14ac:dyDescent="0.25">
      <c r="A42" s="92" t="s">
        <v>42</v>
      </c>
      <c r="B42" s="92" t="s">
        <v>399</v>
      </c>
      <c r="C42" s="92" t="s">
        <v>1695</v>
      </c>
      <c r="D42" s="92" t="s">
        <v>557</v>
      </c>
      <c r="E42" s="92" t="s">
        <v>558</v>
      </c>
      <c r="F42" s="92" t="s">
        <v>33</v>
      </c>
      <c r="G42" s="97">
        <f>SUM(COUNTIFS(H42:AB42,{"Föreläggande";"Föreläggande vid vite";"Anmärkning";"Avstående från ingripande"},$H$9:$AB$9,"&lt;&gt;*KF*"))</f>
        <v>0</v>
      </c>
      <c r="H42" s="103" t="s">
        <v>53</v>
      </c>
      <c r="I42" s="103" t="s">
        <v>53</v>
      </c>
      <c r="J42" s="103" t="s">
        <v>53</v>
      </c>
      <c r="K42" s="103" t="s">
        <v>53</v>
      </c>
      <c r="L42" s="103" t="s">
        <v>53</v>
      </c>
      <c r="M42" s="103" t="s">
        <v>53</v>
      </c>
      <c r="N42" s="103" t="s">
        <v>53</v>
      </c>
      <c r="O42" s="103" t="s">
        <v>53</v>
      </c>
      <c r="P42" s="103" t="s">
        <v>53</v>
      </c>
      <c r="Q42" s="103" t="s">
        <v>53</v>
      </c>
      <c r="R42" s="103" t="s">
        <v>53</v>
      </c>
      <c r="S42" s="103" t="s">
        <v>53</v>
      </c>
      <c r="T42" s="103" t="s">
        <v>53</v>
      </c>
      <c r="U42" s="103" t="s">
        <v>53</v>
      </c>
      <c r="V42" s="103" t="s">
        <v>53</v>
      </c>
      <c r="W42" s="103" t="s">
        <v>53</v>
      </c>
      <c r="X42" s="103" t="s">
        <v>53</v>
      </c>
      <c r="Y42" s="103" t="s">
        <v>53</v>
      </c>
      <c r="Z42" s="103" t="s">
        <v>53</v>
      </c>
      <c r="AA42" s="103" t="s">
        <v>53</v>
      </c>
      <c r="AB42" s="105" t="s">
        <v>53</v>
      </c>
    </row>
    <row r="43" spans="1:28" ht="15" x14ac:dyDescent="0.25">
      <c r="A43" s="92" t="s">
        <v>46</v>
      </c>
      <c r="B43" s="92" t="s">
        <v>400</v>
      </c>
      <c r="C43" s="92" t="s">
        <v>1696</v>
      </c>
      <c r="D43" s="92" t="s">
        <v>559</v>
      </c>
      <c r="E43" s="92" t="s">
        <v>560</v>
      </c>
      <c r="F43" s="92" t="s">
        <v>33</v>
      </c>
      <c r="G43" s="92">
        <f>SUM(COUNTIFS(H43:AB43,{"Föreläggande";"Föreläggande vid vite";"Anmärkning";"Avstående från ingripande"},$H$9:$AB$9,"&lt;&gt;*KF*"))</f>
        <v>0</v>
      </c>
      <c r="H43" s="103" t="s">
        <v>53</v>
      </c>
      <c r="I43" s="103" t="s">
        <v>53</v>
      </c>
      <c r="J43" s="103" t="s">
        <v>53</v>
      </c>
      <c r="K43" s="103" t="s">
        <v>53</v>
      </c>
      <c r="L43" s="103" t="s">
        <v>53</v>
      </c>
      <c r="M43" s="103" t="s">
        <v>53</v>
      </c>
      <c r="N43" s="103" t="s">
        <v>53</v>
      </c>
      <c r="O43" s="103" t="s">
        <v>53</v>
      </c>
      <c r="P43" s="103" t="s">
        <v>53</v>
      </c>
      <c r="Q43" s="103" t="s">
        <v>53</v>
      </c>
      <c r="R43" s="103" t="s">
        <v>53</v>
      </c>
      <c r="S43" s="103" t="s">
        <v>53</v>
      </c>
      <c r="T43" s="103" t="s">
        <v>53</v>
      </c>
      <c r="U43" s="103" t="s">
        <v>53</v>
      </c>
      <c r="V43" s="103" t="s">
        <v>53</v>
      </c>
      <c r="W43" s="103" t="s">
        <v>53</v>
      </c>
      <c r="X43" s="103" t="s">
        <v>53</v>
      </c>
      <c r="Y43" s="103" t="s">
        <v>53</v>
      </c>
      <c r="Z43" s="103" t="s">
        <v>53</v>
      </c>
      <c r="AA43" s="103" t="s">
        <v>53</v>
      </c>
      <c r="AB43" s="105" t="s">
        <v>53</v>
      </c>
    </row>
    <row r="44" spans="1:28" ht="15" x14ac:dyDescent="0.25">
      <c r="A44" s="92" t="s">
        <v>46</v>
      </c>
      <c r="B44" s="92" t="s">
        <v>401</v>
      </c>
      <c r="C44" s="92" t="s">
        <v>1697</v>
      </c>
      <c r="D44" s="92" t="s">
        <v>466</v>
      </c>
      <c r="E44" s="92" t="s">
        <v>561</v>
      </c>
      <c r="F44" s="92" t="s">
        <v>33</v>
      </c>
      <c r="G44" s="97">
        <f>SUM(COUNTIFS(H44:AB44,{"Föreläggande";"Föreläggande vid vite";"Anmärkning";"Avstående från ingripande"},$H$9:$AB$9,"&lt;&gt;*KF*"))</f>
        <v>0</v>
      </c>
      <c r="H44" s="103" t="s">
        <v>53</v>
      </c>
      <c r="I44" s="103" t="s">
        <v>53</v>
      </c>
      <c r="J44" s="103" t="s">
        <v>53</v>
      </c>
      <c r="K44" s="103" t="s">
        <v>53</v>
      </c>
      <c r="L44" s="103" t="s">
        <v>53</v>
      </c>
      <c r="M44" s="103" t="s">
        <v>53</v>
      </c>
      <c r="N44" s="103" t="s">
        <v>53</v>
      </c>
      <c r="O44" s="103" t="s">
        <v>53</v>
      </c>
      <c r="P44" s="103" t="s">
        <v>53</v>
      </c>
      <c r="Q44" s="103" t="s">
        <v>53</v>
      </c>
      <c r="R44" s="103" t="s">
        <v>53</v>
      </c>
      <c r="S44" s="103" t="s">
        <v>53</v>
      </c>
      <c r="T44" s="103" t="s">
        <v>53</v>
      </c>
      <c r="U44" s="103" t="s">
        <v>53</v>
      </c>
      <c r="V44" s="103" t="s">
        <v>53</v>
      </c>
      <c r="W44" s="103" t="s">
        <v>53</v>
      </c>
      <c r="X44" s="103" t="s">
        <v>53</v>
      </c>
      <c r="Y44" s="103" t="s">
        <v>53</v>
      </c>
      <c r="Z44" s="103" t="s">
        <v>53</v>
      </c>
      <c r="AA44" s="103" t="s">
        <v>53</v>
      </c>
      <c r="AB44" s="105" t="s">
        <v>53</v>
      </c>
    </row>
    <row r="45" spans="1:28" ht="15" x14ac:dyDescent="0.25">
      <c r="A45" s="92" t="s">
        <v>46</v>
      </c>
      <c r="B45" s="92" t="s">
        <v>402</v>
      </c>
      <c r="C45" s="92" t="s">
        <v>1698</v>
      </c>
      <c r="D45" s="92" t="s">
        <v>562</v>
      </c>
      <c r="E45" s="92" t="s">
        <v>563</v>
      </c>
      <c r="F45" s="92" t="s">
        <v>33</v>
      </c>
      <c r="G45" s="92">
        <f>SUM(COUNTIFS(H45:AB45,{"Föreläggande";"Föreläggande vid vite";"Anmärkning";"Avstående från ingripande"},$H$9:$AB$9,"&lt;&gt;*KF*"))</f>
        <v>1</v>
      </c>
      <c r="H45" s="103" t="s">
        <v>53</v>
      </c>
      <c r="I45" s="103" t="s">
        <v>53</v>
      </c>
      <c r="J45" s="103" t="s">
        <v>53</v>
      </c>
      <c r="K45" s="103" t="s">
        <v>53</v>
      </c>
      <c r="L45" s="103" t="s">
        <v>53</v>
      </c>
      <c r="M45" s="103" t="s">
        <v>53</v>
      </c>
      <c r="N45" s="103" t="s">
        <v>53</v>
      </c>
      <c r="O45" s="103" t="s">
        <v>53</v>
      </c>
      <c r="P45" s="103" t="s">
        <v>53</v>
      </c>
      <c r="Q45" s="103" t="s">
        <v>53</v>
      </c>
      <c r="R45" s="103" t="s">
        <v>53</v>
      </c>
      <c r="S45" s="103" t="s">
        <v>53</v>
      </c>
      <c r="T45" s="103" t="s">
        <v>54</v>
      </c>
      <c r="U45" s="103" t="s">
        <v>53</v>
      </c>
      <c r="V45" s="103" t="s">
        <v>54</v>
      </c>
      <c r="W45" s="103" t="s">
        <v>54</v>
      </c>
      <c r="X45" s="103" t="s">
        <v>54</v>
      </c>
      <c r="Y45" s="103" t="s">
        <v>53</v>
      </c>
      <c r="Z45" s="103" t="s">
        <v>56</v>
      </c>
      <c r="AA45" s="103" t="s">
        <v>54</v>
      </c>
      <c r="AB45" s="105" t="s">
        <v>53</v>
      </c>
    </row>
    <row r="46" spans="1:28" ht="15" x14ac:dyDescent="0.25">
      <c r="A46" s="92" t="s">
        <v>59</v>
      </c>
      <c r="B46" s="92" t="s">
        <v>403</v>
      </c>
      <c r="C46" s="92" t="s">
        <v>1699</v>
      </c>
      <c r="D46" s="92" t="s">
        <v>450</v>
      </c>
      <c r="E46" s="92" t="s">
        <v>564</v>
      </c>
      <c r="F46" s="92" t="s">
        <v>33</v>
      </c>
      <c r="G46" s="97">
        <f>SUM(COUNTIFS(H46:AB46,{"Föreläggande";"Föreläggande vid vite";"Anmärkning";"Avstående från ingripande"},$H$9:$AB$9,"&lt;&gt;*KF*"))</f>
        <v>1</v>
      </c>
      <c r="H46" s="103" t="s">
        <v>53</v>
      </c>
      <c r="I46" s="103" t="s">
        <v>53</v>
      </c>
      <c r="J46" s="103" t="s">
        <v>53</v>
      </c>
      <c r="K46" s="103" t="s">
        <v>53</v>
      </c>
      <c r="L46" s="103" t="s">
        <v>53</v>
      </c>
      <c r="M46" s="103" t="s">
        <v>53</v>
      </c>
      <c r="N46" s="103" t="s">
        <v>53</v>
      </c>
      <c r="O46" s="103" t="s">
        <v>53</v>
      </c>
      <c r="P46" s="103" t="s">
        <v>53</v>
      </c>
      <c r="Q46" s="103" t="s">
        <v>53</v>
      </c>
      <c r="R46" s="103" t="s">
        <v>53</v>
      </c>
      <c r="S46" s="103" t="s">
        <v>53</v>
      </c>
      <c r="T46" s="103" t="s">
        <v>54</v>
      </c>
      <c r="U46" s="103" t="s">
        <v>53</v>
      </c>
      <c r="V46" s="103" t="s">
        <v>54</v>
      </c>
      <c r="W46" s="103" t="s">
        <v>54</v>
      </c>
      <c r="X46" s="103" t="s">
        <v>54</v>
      </c>
      <c r="Y46" s="103" t="s">
        <v>53</v>
      </c>
      <c r="Z46" s="103" t="s">
        <v>53</v>
      </c>
      <c r="AA46" s="103" t="s">
        <v>53</v>
      </c>
      <c r="AB46" s="105" t="s">
        <v>53</v>
      </c>
    </row>
    <row r="47" spans="1:28" ht="15" x14ac:dyDescent="0.25">
      <c r="A47" s="92" t="s">
        <v>59</v>
      </c>
      <c r="B47" s="92" t="s">
        <v>404</v>
      </c>
      <c r="C47" s="92" t="s">
        <v>1700</v>
      </c>
      <c r="D47" s="92" t="s">
        <v>467</v>
      </c>
      <c r="E47" s="92" t="s">
        <v>565</v>
      </c>
      <c r="F47" s="92" t="s">
        <v>33</v>
      </c>
      <c r="G47" s="92">
        <f>SUM(COUNTIFS(H47:AB47,{"Föreläggande";"Föreläggande vid vite";"Anmärkning";"Avstående från ingripande"},$H$9:$AB$9,"&lt;&gt;*KF*"))</f>
        <v>1</v>
      </c>
      <c r="H47" s="103" t="s">
        <v>53</v>
      </c>
      <c r="I47" s="103" t="s">
        <v>53</v>
      </c>
      <c r="J47" s="103" t="s">
        <v>53</v>
      </c>
      <c r="K47" s="103" t="s">
        <v>53</v>
      </c>
      <c r="L47" s="103" t="s">
        <v>53</v>
      </c>
      <c r="M47" s="103" t="s">
        <v>53</v>
      </c>
      <c r="N47" s="103" t="s">
        <v>53</v>
      </c>
      <c r="O47" s="103" t="s">
        <v>53</v>
      </c>
      <c r="P47" s="103" t="s">
        <v>53</v>
      </c>
      <c r="Q47" s="103" t="s">
        <v>53</v>
      </c>
      <c r="R47" s="103" t="s">
        <v>53</v>
      </c>
      <c r="S47" s="103" t="s">
        <v>53</v>
      </c>
      <c r="T47" s="103" t="s">
        <v>54</v>
      </c>
      <c r="U47" s="103" t="s">
        <v>53</v>
      </c>
      <c r="V47" s="103" t="s">
        <v>54</v>
      </c>
      <c r="W47" s="103" t="s">
        <v>54</v>
      </c>
      <c r="X47" s="103" t="s">
        <v>54</v>
      </c>
      <c r="Y47" s="103" t="s">
        <v>53</v>
      </c>
      <c r="Z47" s="103" t="s">
        <v>53</v>
      </c>
      <c r="AA47" s="103" t="s">
        <v>53</v>
      </c>
      <c r="AB47" s="105" t="s">
        <v>53</v>
      </c>
    </row>
    <row r="48" spans="1:28" ht="15" x14ac:dyDescent="0.25">
      <c r="A48" s="92" t="s">
        <v>47</v>
      </c>
      <c r="B48" s="92" t="s">
        <v>405</v>
      </c>
      <c r="C48" s="92" t="s">
        <v>1701</v>
      </c>
      <c r="D48" s="92" t="s">
        <v>566</v>
      </c>
      <c r="E48" s="92" t="s">
        <v>567</v>
      </c>
      <c r="F48" s="92" t="s">
        <v>33</v>
      </c>
      <c r="G48" s="97">
        <f>SUM(COUNTIFS(H48:AB48,{"Föreläggande";"Föreläggande vid vite";"Anmärkning";"Avstående från ingripande"},$H$9:$AB$9,"&lt;&gt;*KF*"))</f>
        <v>1</v>
      </c>
      <c r="H48" s="103" t="s">
        <v>54</v>
      </c>
      <c r="I48" s="103" t="s">
        <v>53</v>
      </c>
      <c r="J48" s="103" t="s">
        <v>53</v>
      </c>
      <c r="K48" s="103" t="s">
        <v>53</v>
      </c>
      <c r="L48" s="103" t="s">
        <v>53</v>
      </c>
      <c r="M48" s="103" t="s">
        <v>54</v>
      </c>
      <c r="N48" s="103" t="s">
        <v>53</v>
      </c>
      <c r="O48" s="103" t="s">
        <v>53</v>
      </c>
      <c r="P48" s="103" t="s">
        <v>53</v>
      </c>
      <c r="Q48" s="103"/>
      <c r="R48" s="103"/>
      <c r="S48" s="103"/>
      <c r="T48" s="103" t="s">
        <v>53</v>
      </c>
      <c r="U48" s="103" t="s">
        <v>53</v>
      </c>
      <c r="V48" s="103" t="s">
        <v>53</v>
      </c>
      <c r="W48" s="103" t="s">
        <v>53</v>
      </c>
      <c r="X48" s="103" t="s">
        <v>53</v>
      </c>
      <c r="Y48" s="103" t="s">
        <v>53</v>
      </c>
      <c r="Z48" s="103" t="s">
        <v>53</v>
      </c>
      <c r="AA48" s="103"/>
      <c r="AB48" s="105" t="s">
        <v>53</v>
      </c>
    </row>
    <row r="49" spans="1:28" ht="15" x14ac:dyDescent="0.25">
      <c r="A49" s="92" t="s">
        <v>52</v>
      </c>
      <c r="B49" s="92" t="s">
        <v>406</v>
      </c>
      <c r="C49" s="92" t="s">
        <v>1702</v>
      </c>
      <c r="D49" s="92" t="s">
        <v>568</v>
      </c>
      <c r="E49" s="92" t="s">
        <v>569</v>
      </c>
      <c r="F49" s="92" t="s">
        <v>33</v>
      </c>
      <c r="G49" s="92">
        <f>SUM(COUNTIFS(H49:AB49,{"Föreläggande";"Föreläggande vid vite";"Anmärkning";"Avstående från ingripande"},$H$9:$AB$9,"&lt;&gt;*KF*"))</f>
        <v>1</v>
      </c>
      <c r="H49" s="103" t="s">
        <v>54</v>
      </c>
      <c r="I49" s="103" t="s">
        <v>53</v>
      </c>
      <c r="J49" s="103" t="s">
        <v>53</v>
      </c>
      <c r="K49" s="103" t="s">
        <v>53</v>
      </c>
      <c r="L49" s="103" t="s">
        <v>53</v>
      </c>
      <c r="M49" s="103" t="s">
        <v>53</v>
      </c>
      <c r="N49" s="103" t="s">
        <v>53</v>
      </c>
      <c r="O49" s="103" t="s">
        <v>54</v>
      </c>
      <c r="P49" s="103" t="s">
        <v>53</v>
      </c>
      <c r="Q49" s="103" t="s">
        <v>53</v>
      </c>
      <c r="R49" s="103" t="s">
        <v>53</v>
      </c>
      <c r="S49" s="103" t="s">
        <v>53</v>
      </c>
      <c r="T49" s="103" t="s">
        <v>53</v>
      </c>
      <c r="U49" s="103" t="s">
        <v>53</v>
      </c>
      <c r="V49" s="103" t="s">
        <v>53</v>
      </c>
      <c r="W49" s="103" t="s">
        <v>53</v>
      </c>
      <c r="X49" s="103" t="s">
        <v>53</v>
      </c>
      <c r="Y49" s="103" t="s">
        <v>53</v>
      </c>
      <c r="Z49" s="103" t="s">
        <v>53</v>
      </c>
      <c r="AA49" s="103" t="s">
        <v>53</v>
      </c>
      <c r="AB49" s="105" t="s">
        <v>53</v>
      </c>
    </row>
    <row r="50" spans="1:28" ht="15" x14ac:dyDescent="0.25">
      <c r="A50" s="92" t="s">
        <v>62</v>
      </c>
      <c r="B50" s="92" t="s">
        <v>407</v>
      </c>
      <c r="C50" s="92" t="s">
        <v>1703</v>
      </c>
      <c r="D50" s="92" t="s">
        <v>453</v>
      </c>
      <c r="E50" s="92" t="s">
        <v>570</v>
      </c>
      <c r="F50" s="92" t="s">
        <v>33</v>
      </c>
      <c r="G50" s="97">
        <f>SUM(COUNTIFS(H50:AB50,{"Föreläggande";"Föreläggande vid vite";"Anmärkning";"Avstående från ingripande"},$H$9:$AB$9,"&lt;&gt;*KF*"))</f>
        <v>1</v>
      </c>
      <c r="H50" s="103" t="s">
        <v>53</v>
      </c>
      <c r="I50" s="103" t="s">
        <v>53</v>
      </c>
      <c r="J50" s="103" t="s">
        <v>53</v>
      </c>
      <c r="K50" s="103" t="s">
        <v>53</v>
      </c>
      <c r="L50" s="103" t="s">
        <v>53</v>
      </c>
      <c r="M50" s="103" t="s">
        <v>53</v>
      </c>
      <c r="N50" s="103" t="s">
        <v>53</v>
      </c>
      <c r="O50" s="103" t="s">
        <v>53</v>
      </c>
      <c r="P50" s="103" t="s">
        <v>53</v>
      </c>
      <c r="Q50" s="103" t="s">
        <v>53</v>
      </c>
      <c r="R50" s="103" t="s">
        <v>53</v>
      </c>
      <c r="S50" s="103" t="s">
        <v>53</v>
      </c>
      <c r="T50" s="103" t="s">
        <v>54</v>
      </c>
      <c r="U50" s="103" t="s">
        <v>53</v>
      </c>
      <c r="V50" s="103" t="s">
        <v>54</v>
      </c>
      <c r="W50" s="103" t="s">
        <v>54</v>
      </c>
      <c r="X50" s="103" t="s">
        <v>54</v>
      </c>
      <c r="Y50" s="103" t="s">
        <v>53</v>
      </c>
      <c r="Z50" s="103" t="s">
        <v>53</v>
      </c>
      <c r="AA50" s="103" t="s">
        <v>53</v>
      </c>
      <c r="AB50" s="105" t="s">
        <v>53</v>
      </c>
    </row>
    <row r="51" spans="1:28" ht="15" x14ac:dyDescent="0.25">
      <c r="A51" s="92" t="s">
        <v>41</v>
      </c>
      <c r="B51" s="92" t="s">
        <v>408</v>
      </c>
      <c r="C51" s="92" t="s">
        <v>1704</v>
      </c>
      <c r="D51" s="92" t="s">
        <v>460</v>
      </c>
      <c r="E51" s="92" t="s">
        <v>571</v>
      </c>
      <c r="F51" s="92" t="s">
        <v>33</v>
      </c>
      <c r="G51" s="92">
        <f>SUM(COUNTIFS(H51:AB51,{"Föreläggande";"Föreläggande vid vite";"Anmärkning";"Avstående från ingripande"},$H$9:$AB$9,"&lt;&gt;*KF*"))</f>
        <v>2</v>
      </c>
      <c r="H51" s="103" t="s">
        <v>54</v>
      </c>
      <c r="I51" s="103" t="s">
        <v>53</v>
      </c>
      <c r="J51" s="103" t="s">
        <v>53</v>
      </c>
      <c r="K51" s="103" t="s">
        <v>54</v>
      </c>
      <c r="L51" s="103" t="s">
        <v>53</v>
      </c>
      <c r="M51" s="103" t="s">
        <v>53</v>
      </c>
      <c r="N51" s="103" t="s">
        <v>53</v>
      </c>
      <c r="O51" s="103" t="s">
        <v>53</v>
      </c>
      <c r="P51" s="103" t="s">
        <v>53</v>
      </c>
      <c r="Q51" s="103" t="s">
        <v>53</v>
      </c>
      <c r="R51" s="103" t="s">
        <v>53</v>
      </c>
      <c r="S51" s="103" t="s">
        <v>53</v>
      </c>
      <c r="T51" s="103" t="s">
        <v>54</v>
      </c>
      <c r="U51" s="103" t="s">
        <v>53</v>
      </c>
      <c r="V51" s="103" t="s">
        <v>53</v>
      </c>
      <c r="W51" s="103" t="s">
        <v>54</v>
      </c>
      <c r="X51" s="103" t="s">
        <v>54</v>
      </c>
      <c r="Y51" s="103" t="s">
        <v>53</v>
      </c>
      <c r="Z51" s="103" t="s">
        <v>53</v>
      </c>
      <c r="AA51" s="103" t="s">
        <v>53</v>
      </c>
      <c r="AB51" s="105" t="s">
        <v>53</v>
      </c>
    </row>
    <row r="52" spans="1:28" ht="15" x14ac:dyDescent="0.25">
      <c r="A52" s="92" t="s">
        <v>51</v>
      </c>
      <c r="B52" s="92" t="s">
        <v>409</v>
      </c>
      <c r="C52" s="92" t="s">
        <v>1705</v>
      </c>
      <c r="D52" s="92" t="s">
        <v>572</v>
      </c>
      <c r="E52" s="92" t="s">
        <v>573</v>
      </c>
      <c r="F52" s="92" t="s">
        <v>33</v>
      </c>
      <c r="G52" s="97">
        <f>SUM(COUNTIFS(H52:AB52,{"Föreläggande";"Föreläggande vid vite";"Anmärkning";"Avstående från ingripande"},$H$9:$AB$9,"&lt;&gt;*KF*"))</f>
        <v>1</v>
      </c>
      <c r="H52" s="103" t="s">
        <v>53</v>
      </c>
      <c r="I52" s="103" t="s">
        <v>53</v>
      </c>
      <c r="J52" s="103" t="s">
        <v>53</v>
      </c>
      <c r="K52" s="103" t="s">
        <v>53</v>
      </c>
      <c r="L52" s="103" t="s">
        <v>53</v>
      </c>
      <c r="M52" s="103" t="s">
        <v>53</v>
      </c>
      <c r="N52" s="103" t="s">
        <v>53</v>
      </c>
      <c r="O52" s="103" t="s">
        <v>53</v>
      </c>
      <c r="P52" s="103" t="s">
        <v>53</v>
      </c>
      <c r="Q52" s="103" t="s">
        <v>53</v>
      </c>
      <c r="R52" s="103" t="s">
        <v>53</v>
      </c>
      <c r="S52" s="103" t="s">
        <v>53</v>
      </c>
      <c r="T52" s="103" t="s">
        <v>54</v>
      </c>
      <c r="U52" s="103" t="s">
        <v>53</v>
      </c>
      <c r="V52" s="103" t="s">
        <v>54</v>
      </c>
      <c r="W52" s="103" t="s">
        <v>53</v>
      </c>
      <c r="X52" s="103" t="s">
        <v>53</v>
      </c>
      <c r="Y52" s="103" t="s">
        <v>53</v>
      </c>
      <c r="Z52" s="103" t="s">
        <v>54</v>
      </c>
      <c r="AA52" s="103" t="s">
        <v>53</v>
      </c>
      <c r="AB52" s="105" t="s">
        <v>53</v>
      </c>
    </row>
    <row r="53" spans="1:28" ht="15" x14ac:dyDescent="0.25">
      <c r="A53" s="92" t="s">
        <v>45</v>
      </c>
      <c r="B53" s="92" t="s">
        <v>410</v>
      </c>
      <c r="C53" s="92" t="s">
        <v>1706</v>
      </c>
      <c r="D53" s="92" t="s">
        <v>372</v>
      </c>
      <c r="E53" s="92" t="s">
        <v>574</v>
      </c>
      <c r="F53" s="92" t="s">
        <v>33</v>
      </c>
      <c r="G53" s="92">
        <f>SUM(COUNTIFS(H53:AB53,{"Föreläggande";"Föreläggande vid vite";"Anmärkning";"Avstående från ingripande"},$H$9:$AB$9,"&lt;&gt;*KF*"))</f>
        <v>1</v>
      </c>
      <c r="H53" s="103" t="s">
        <v>53</v>
      </c>
      <c r="I53" s="103" t="s">
        <v>53</v>
      </c>
      <c r="J53" s="103" t="s">
        <v>53</v>
      </c>
      <c r="K53" s="103" t="s">
        <v>53</v>
      </c>
      <c r="L53" s="103" t="s">
        <v>53</v>
      </c>
      <c r="M53" s="103" t="s">
        <v>53</v>
      </c>
      <c r="N53" s="103" t="s">
        <v>53</v>
      </c>
      <c r="O53" s="103" t="s">
        <v>53</v>
      </c>
      <c r="P53" s="103" t="s">
        <v>53</v>
      </c>
      <c r="Q53" s="103"/>
      <c r="R53" s="103"/>
      <c r="S53" s="103"/>
      <c r="T53" s="103" t="s">
        <v>54</v>
      </c>
      <c r="U53" s="103" t="s">
        <v>54</v>
      </c>
      <c r="V53" s="103" t="s">
        <v>54</v>
      </c>
      <c r="W53" s="103" t="s">
        <v>54</v>
      </c>
      <c r="X53" s="103" t="s">
        <v>53</v>
      </c>
      <c r="Y53" s="103" t="s">
        <v>53</v>
      </c>
      <c r="Z53" s="103" t="s">
        <v>53</v>
      </c>
      <c r="AA53" s="103"/>
      <c r="AB53" s="105" t="s">
        <v>53</v>
      </c>
    </row>
    <row r="54" spans="1:28" ht="15" x14ac:dyDescent="0.25">
      <c r="A54" s="92" t="s">
        <v>41</v>
      </c>
      <c r="B54" s="92" t="s">
        <v>413</v>
      </c>
      <c r="C54" s="92" t="s">
        <v>1707</v>
      </c>
      <c r="D54" s="92" t="s">
        <v>468</v>
      </c>
      <c r="E54" s="92" t="s">
        <v>601</v>
      </c>
      <c r="F54" s="92" t="s">
        <v>33</v>
      </c>
      <c r="G54" s="97">
        <f>SUM(COUNTIFS(H54:AB54,{"Föreläggande";"Föreläggande vid vite";"Anmärkning";"Avstående från ingripande"},$H$9:$AB$9,"&lt;&gt;*KF*"))</f>
        <v>0</v>
      </c>
      <c r="H54" s="103" t="s">
        <v>53</v>
      </c>
      <c r="I54" s="103" t="s">
        <v>53</v>
      </c>
      <c r="J54" s="103" t="s">
        <v>53</v>
      </c>
      <c r="K54" s="103" t="s">
        <v>53</v>
      </c>
      <c r="L54" s="103" t="s">
        <v>53</v>
      </c>
      <c r="M54" s="103" t="s">
        <v>53</v>
      </c>
      <c r="N54" s="103" t="s">
        <v>53</v>
      </c>
      <c r="O54" s="103" t="s">
        <v>53</v>
      </c>
      <c r="P54" s="103" t="s">
        <v>53</v>
      </c>
      <c r="Q54" s="103"/>
      <c r="R54" s="103"/>
      <c r="S54" s="103"/>
      <c r="T54" s="103" t="s">
        <v>53</v>
      </c>
      <c r="U54" s="103" t="s">
        <v>53</v>
      </c>
      <c r="V54" s="103" t="s">
        <v>53</v>
      </c>
      <c r="W54" s="103" t="s">
        <v>53</v>
      </c>
      <c r="X54" s="103" t="s">
        <v>53</v>
      </c>
      <c r="Y54" s="103" t="s">
        <v>53</v>
      </c>
      <c r="Z54" s="103" t="s">
        <v>53</v>
      </c>
      <c r="AA54" s="103"/>
      <c r="AB54" s="105" t="s">
        <v>53</v>
      </c>
    </row>
    <row r="55" spans="1:28" ht="15" x14ac:dyDescent="0.25">
      <c r="A55" s="92" t="s">
        <v>41</v>
      </c>
      <c r="B55" s="92" t="s">
        <v>89</v>
      </c>
      <c r="C55" s="92" t="s">
        <v>1708</v>
      </c>
      <c r="D55" s="92" t="s">
        <v>472</v>
      </c>
      <c r="E55" s="92" t="s">
        <v>602</v>
      </c>
      <c r="F55" s="92" t="s">
        <v>33</v>
      </c>
      <c r="G55" s="92">
        <f>SUM(COUNTIFS(H55:AB55,{"Föreläggande";"Föreläggande vid vite";"Anmärkning";"Avstående från ingripande"},$H$9:$AB$9,"&lt;&gt;*KF*"))</f>
        <v>0</v>
      </c>
      <c r="H55" s="103" t="s">
        <v>53</v>
      </c>
      <c r="I55" s="103" t="s">
        <v>53</v>
      </c>
      <c r="J55" s="103" t="s">
        <v>53</v>
      </c>
      <c r="K55" s="103" t="s">
        <v>53</v>
      </c>
      <c r="L55" s="103" t="s">
        <v>53</v>
      </c>
      <c r="M55" s="103" t="s">
        <v>53</v>
      </c>
      <c r="N55" s="103" t="s">
        <v>53</v>
      </c>
      <c r="O55" s="103" t="s">
        <v>53</v>
      </c>
      <c r="P55" s="103" t="s">
        <v>53</v>
      </c>
      <c r="Q55" s="103"/>
      <c r="R55" s="103"/>
      <c r="S55" s="103"/>
      <c r="T55" s="103" t="s">
        <v>53</v>
      </c>
      <c r="U55" s="103" t="s">
        <v>53</v>
      </c>
      <c r="V55" s="103" t="s">
        <v>53</v>
      </c>
      <c r="W55" s="103" t="s">
        <v>53</v>
      </c>
      <c r="X55" s="103" t="s">
        <v>53</v>
      </c>
      <c r="Y55" s="103" t="s">
        <v>53</v>
      </c>
      <c r="Z55" s="103" t="s">
        <v>53</v>
      </c>
      <c r="AA55" s="103"/>
      <c r="AB55" s="105" t="s">
        <v>53</v>
      </c>
    </row>
    <row r="56" spans="1:28" ht="15" x14ac:dyDescent="0.25">
      <c r="A56" s="92" t="s">
        <v>41</v>
      </c>
      <c r="B56" s="92" t="s">
        <v>77</v>
      </c>
      <c r="C56" s="92" t="s">
        <v>1709</v>
      </c>
      <c r="D56" s="92" t="s">
        <v>471</v>
      </c>
      <c r="E56" s="92" t="s">
        <v>603</v>
      </c>
      <c r="F56" s="92" t="s">
        <v>33</v>
      </c>
      <c r="G56" s="97">
        <f>SUM(COUNTIFS(H56:AB56,{"Föreläggande";"Föreläggande vid vite";"Anmärkning";"Avstående från ingripande"},$H$9:$AB$9,"&lt;&gt;*KF*"))</f>
        <v>1</v>
      </c>
      <c r="H56" s="103" t="s">
        <v>54</v>
      </c>
      <c r="I56" s="103" t="s">
        <v>53</v>
      </c>
      <c r="J56" s="103" t="s">
        <v>53</v>
      </c>
      <c r="K56" s="103" t="s">
        <v>53</v>
      </c>
      <c r="L56" s="103" t="s">
        <v>53</v>
      </c>
      <c r="M56" s="103" t="s">
        <v>53</v>
      </c>
      <c r="N56" s="103" t="s">
        <v>53</v>
      </c>
      <c r="O56" s="103" t="s">
        <v>54</v>
      </c>
      <c r="P56" s="103" t="s">
        <v>53</v>
      </c>
      <c r="Q56" s="103"/>
      <c r="R56" s="103"/>
      <c r="S56" s="103"/>
      <c r="T56" s="103" t="s">
        <v>53</v>
      </c>
      <c r="U56" s="103" t="s">
        <v>53</v>
      </c>
      <c r="V56" s="103" t="s">
        <v>53</v>
      </c>
      <c r="W56" s="103" t="s">
        <v>53</v>
      </c>
      <c r="X56" s="103" t="s">
        <v>53</v>
      </c>
      <c r="Y56" s="103" t="s">
        <v>53</v>
      </c>
      <c r="Z56" s="103" t="s">
        <v>53</v>
      </c>
      <c r="AA56" s="103"/>
      <c r="AB56" s="105" t="s">
        <v>53</v>
      </c>
    </row>
    <row r="57" spans="1:28" ht="15" x14ac:dyDescent="0.25">
      <c r="A57" s="92" t="s">
        <v>41</v>
      </c>
      <c r="B57" s="92" t="s">
        <v>90</v>
      </c>
      <c r="C57" s="92" t="s">
        <v>1710</v>
      </c>
      <c r="D57" s="92" t="s">
        <v>478</v>
      </c>
      <c r="E57" s="92" t="s">
        <v>604</v>
      </c>
      <c r="F57" s="92" t="s">
        <v>33</v>
      </c>
      <c r="G57" s="92">
        <f>SUM(COUNTIFS(H57:AB57,{"Föreläggande";"Föreläggande vid vite";"Anmärkning";"Avstående från ingripande"},$H$9:$AB$9,"&lt;&gt;*KF*"))</f>
        <v>1</v>
      </c>
      <c r="H57" s="103" t="s">
        <v>53</v>
      </c>
      <c r="I57" s="103" t="s">
        <v>53</v>
      </c>
      <c r="J57" s="103" t="s">
        <v>53</v>
      </c>
      <c r="K57" s="103" t="s">
        <v>53</v>
      </c>
      <c r="L57" s="103" t="s">
        <v>53</v>
      </c>
      <c r="M57" s="103" t="s">
        <v>53</v>
      </c>
      <c r="N57" s="103" t="s">
        <v>53</v>
      </c>
      <c r="O57" s="103" t="s">
        <v>53</v>
      </c>
      <c r="P57" s="103" t="s">
        <v>53</v>
      </c>
      <c r="Q57" s="103"/>
      <c r="R57" s="103"/>
      <c r="S57" s="103"/>
      <c r="T57" s="103" t="s">
        <v>54</v>
      </c>
      <c r="U57" s="103" t="s">
        <v>53</v>
      </c>
      <c r="V57" s="103" t="s">
        <v>54</v>
      </c>
      <c r="W57" s="103" t="s">
        <v>54</v>
      </c>
      <c r="X57" s="103" t="s">
        <v>54</v>
      </c>
      <c r="Y57" s="103" t="s">
        <v>53</v>
      </c>
      <c r="Z57" s="103" t="s">
        <v>54</v>
      </c>
      <c r="AA57" s="103"/>
      <c r="AB57" s="105" t="s">
        <v>53</v>
      </c>
    </row>
    <row r="58" spans="1:28" ht="15" x14ac:dyDescent="0.25">
      <c r="A58" s="92" t="s">
        <v>41</v>
      </c>
      <c r="B58" s="92" t="s">
        <v>32</v>
      </c>
      <c r="C58" s="92" t="s">
        <v>1711</v>
      </c>
      <c r="D58" s="92" t="s">
        <v>480</v>
      </c>
      <c r="E58" s="92" t="s">
        <v>605</v>
      </c>
      <c r="F58" s="92" t="s">
        <v>33</v>
      </c>
      <c r="G58" s="97">
        <f>SUM(COUNTIFS(H58:AB58,{"Föreläggande";"Föreläggande vid vite";"Anmärkning";"Avstående från ingripande"},$H$9:$AB$9,"&lt;&gt;*KF*"))</f>
        <v>2</v>
      </c>
      <c r="H58" s="103" t="s">
        <v>54</v>
      </c>
      <c r="I58" s="103" t="s">
        <v>53</v>
      </c>
      <c r="J58" s="103" t="s">
        <v>53</v>
      </c>
      <c r="K58" s="103" t="s">
        <v>53</v>
      </c>
      <c r="L58" s="103" t="s">
        <v>53</v>
      </c>
      <c r="M58" s="103" t="s">
        <v>53</v>
      </c>
      <c r="N58" s="103" t="s">
        <v>53</v>
      </c>
      <c r="O58" s="103" t="s">
        <v>54</v>
      </c>
      <c r="P58" s="103" t="s">
        <v>53</v>
      </c>
      <c r="Q58" s="103"/>
      <c r="R58" s="103"/>
      <c r="S58" s="103"/>
      <c r="T58" s="103" t="s">
        <v>54</v>
      </c>
      <c r="U58" s="103" t="s">
        <v>54</v>
      </c>
      <c r="V58" s="103" t="s">
        <v>54</v>
      </c>
      <c r="W58" s="103" t="s">
        <v>54</v>
      </c>
      <c r="X58" s="103" t="s">
        <v>54</v>
      </c>
      <c r="Y58" s="103" t="s">
        <v>53</v>
      </c>
      <c r="Z58" s="103" t="s">
        <v>53</v>
      </c>
      <c r="AA58" s="103"/>
      <c r="AB58" s="105" t="s">
        <v>53</v>
      </c>
    </row>
    <row r="59" spans="1:28" ht="15" x14ac:dyDescent="0.25">
      <c r="A59" s="92" t="s">
        <v>51</v>
      </c>
      <c r="B59" s="92" t="s">
        <v>414</v>
      </c>
      <c r="C59" s="92" t="s">
        <v>1712</v>
      </c>
      <c r="D59" s="92" t="s">
        <v>489</v>
      </c>
      <c r="E59" s="92" t="s">
        <v>606</v>
      </c>
      <c r="F59" s="92" t="s">
        <v>33</v>
      </c>
      <c r="G59" s="92">
        <f>SUM(COUNTIFS(H59:AB59,{"Föreläggande";"Föreläggande vid vite";"Anmärkning";"Avstående från ingripande"},$H$9:$AB$9,"&lt;&gt;*KF*"))</f>
        <v>2</v>
      </c>
      <c r="H59" s="103" t="s">
        <v>54</v>
      </c>
      <c r="I59" s="103" t="s">
        <v>53</v>
      </c>
      <c r="J59" s="103" t="s">
        <v>54</v>
      </c>
      <c r="K59" s="103" t="s">
        <v>53</v>
      </c>
      <c r="L59" s="103" t="s">
        <v>53</v>
      </c>
      <c r="M59" s="103" t="s">
        <v>53</v>
      </c>
      <c r="N59" s="103" t="s">
        <v>53</v>
      </c>
      <c r="O59" s="103" t="s">
        <v>53</v>
      </c>
      <c r="P59" s="103" t="s">
        <v>53</v>
      </c>
      <c r="Q59" s="103"/>
      <c r="R59" s="103"/>
      <c r="S59" s="103"/>
      <c r="T59" s="103" t="s">
        <v>54</v>
      </c>
      <c r="U59" s="103" t="s">
        <v>53</v>
      </c>
      <c r="V59" s="103" t="s">
        <v>54</v>
      </c>
      <c r="W59" s="103" t="s">
        <v>54</v>
      </c>
      <c r="X59" s="103" t="s">
        <v>54</v>
      </c>
      <c r="Y59" s="103" t="s">
        <v>53</v>
      </c>
      <c r="Z59" s="103" t="s">
        <v>53</v>
      </c>
      <c r="AA59" s="103"/>
      <c r="AB59" s="105" t="s">
        <v>53</v>
      </c>
    </row>
    <row r="60" spans="1:28" ht="15" x14ac:dyDescent="0.25">
      <c r="A60" s="92" t="s">
        <v>60</v>
      </c>
      <c r="B60" s="92" t="s">
        <v>415</v>
      </c>
      <c r="C60" s="92" t="s">
        <v>1713</v>
      </c>
      <c r="D60" s="92" t="s">
        <v>491</v>
      </c>
      <c r="E60" s="92" t="s">
        <v>607</v>
      </c>
      <c r="F60" s="92" t="s">
        <v>33</v>
      </c>
      <c r="G60" s="97">
        <f>SUM(COUNTIFS(H60:AB60,{"Föreläggande";"Föreläggande vid vite";"Anmärkning";"Avstående från ingripande"},$H$9:$AB$9,"&lt;&gt;*KF*"))</f>
        <v>0</v>
      </c>
      <c r="H60" s="103" t="s">
        <v>53</v>
      </c>
      <c r="I60" s="103" t="s">
        <v>53</v>
      </c>
      <c r="J60" s="103" t="s">
        <v>53</v>
      </c>
      <c r="K60" s="103" t="s">
        <v>53</v>
      </c>
      <c r="L60" s="103" t="s">
        <v>53</v>
      </c>
      <c r="M60" s="103" t="s">
        <v>53</v>
      </c>
      <c r="N60" s="103" t="s">
        <v>53</v>
      </c>
      <c r="O60" s="103" t="s">
        <v>53</v>
      </c>
      <c r="P60" s="103" t="s">
        <v>53</v>
      </c>
      <c r="Q60" s="103"/>
      <c r="R60" s="103"/>
      <c r="S60" s="103"/>
      <c r="T60" s="103" t="s">
        <v>53</v>
      </c>
      <c r="U60" s="103" t="s">
        <v>53</v>
      </c>
      <c r="V60" s="103" t="s">
        <v>53</v>
      </c>
      <c r="W60" s="103" t="s">
        <v>53</v>
      </c>
      <c r="X60" s="103" t="s">
        <v>53</v>
      </c>
      <c r="Y60" s="103" t="s">
        <v>53</v>
      </c>
      <c r="Z60" s="103" t="s">
        <v>53</v>
      </c>
      <c r="AA60" s="103"/>
      <c r="AB60" s="105" t="s">
        <v>53</v>
      </c>
    </row>
    <row r="61" spans="1:28" ht="15" x14ac:dyDescent="0.25">
      <c r="A61" s="92" t="s">
        <v>50</v>
      </c>
      <c r="B61" s="92" t="s">
        <v>96</v>
      </c>
      <c r="C61" s="92" t="s">
        <v>1714</v>
      </c>
      <c r="D61" s="92" t="s">
        <v>608</v>
      </c>
      <c r="E61" s="92" t="s">
        <v>609</v>
      </c>
      <c r="F61" s="92" t="s">
        <v>33</v>
      </c>
      <c r="G61" s="92">
        <f>SUM(COUNTIFS(H61:AB61,{"Föreläggande";"Föreläggande vid vite";"Anmärkning";"Avstående från ingripande"},$H$9:$AB$9,"&lt;&gt;*KF*"))</f>
        <v>0</v>
      </c>
      <c r="H61" s="103" t="s">
        <v>53</v>
      </c>
      <c r="I61" s="103" t="s">
        <v>53</v>
      </c>
      <c r="J61" s="103" t="s">
        <v>53</v>
      </c>
      <c r="K61" s="103" t="s">
        <v>53</v>
      </c>
      <c r="L61" s="103" t="s">
        <v>53</v>
      </c>
      <c r="M61" s="103" t="s">
        <v>53</v>
      </c>
      <c r="N61" s="103" t="s">
        <v>53</v>
      </c>
      <c r="O61" s="103" t="s">
        <v>53</v>
      </c>
      <c r="P61" s="103" t="s">
        <v>53</v>
      </c>
      <c r="Q61" s="103"/>
      <c r="R61" s="103"/>
      <c r="S61" s="103"/>
      <c r="T61" s="103" t="s">
        <v>53</v>
      </c>
      <c r="U61" s="103" t="s">
        <v>53</v>
      </c>
      <c r="V61" s="103" t="s">
        <v>53</v>
      </c>
      <c r="W61" s="103" t="s">
        <v>53</v>
      </c>
      <c r="X61" s="103" t="s">
        <v>53</v>
      </c>
      <c r="Y61" s="103" t="s">
        <v>53</v>
      </c>
      <c r="Z61" s="103" t="s">
        <v>53</v>
      </c>
      <c r="AA61" s="103"/>
      <c r="AB61" s="105" t="s">
        <v>53</v>
      </c>
    </row>
    <row r="62" spans="1:28" ht="15" x14ac:dyDescent="0.25">
      <c r="A62" s="92" t="s">
        <v>49</v>
      </c>
      <c r="B62" s="92" t="s">
        <v>416</v>
      </c>
      <c r="C62" s="92" t="s">
        <v>1715</v>
      </c>
      <c r="D62" s="92" t="s">
        <v>610</v>
      </c>
      <c r="E62" s="92" t="s">
        <v>611</v>
      </c>
      <c r="F62" s="92" t="s">
        <v>33</v>
      </c>
      <c r="G62" s="97">
        <f>SUM(COUNTIFS(H62:AB62,{"Föreläggande";"Föreläggande vid vite";"Anmärkning";"Avstående från ingripande"},$H$9:$AB$9,"&lt;&gt;*KF*"))</f>
        <v>2</v>
      </c>
      <c r="H62" s="103" t="s">
        <v>54</v>
      </c>
      <c r="I62" s="103" t="s">
        <v>53</v>
      </c>
      <c r="J62" s="103" t="s">
        <v>53</v>
      </c>
      <c r="K62" s="103" t="s">
        <v>53</v>
      </c>
      <c r="L62" s="103" t="s">
        <v>53</v>
      </c>
      <c r="M62" s="103" t="s">
        <v>53</v>
      </c>
      <c r="N62" s="103" t="s">
        <v>53</v>
      </c>
      <c r="O62" s="103" t="s">
        <v>54</v>
      </c>
      <c r="P62" s="103" t="s">
        <v>53</v>
      </c>
      <c r="Q62" s="103"/>
      <c r="R62" s="103"/>
      <c r="S62" s="103"/>
      <c r="T62" s="103" t="s">
        <v>54</v>
      </c>
      <c r="U62" s="103" t="s">
        <v>54</v>
      </c>
      <c r="V62" s="103" t="s">
        <v>54</v>
      </c>
      <c r="W62" s="103" t="s">
        <v>54</v>
      </c>
      <c r="X62" s="103" t="s">
        <v>54</v>
      </c>
      <c r="Y62" s="103" t="s">
        <v>53</v>
      </c>
      <c r="Z62" s="103" t="s">
        <v>53</v>
      </c>
      <c r="AA62" s="103"/>
      <c r="AB62" s="105" t="s">
        <v>53</v>
      </c>
    </row>
    <row r="63" spans="1:28" ht="15" x14ac:dyDescent="0.25">
      <c r="A63" s="92" t="s">
        <v>49</v>
      </c>
      <c r="B63" s="92" t="s">
        <v>417</v>
      </c>
      <c r="C63" s="92" t="s">
        <v>1716</v>
      </c>
      <c r="D63" s="92" t="s">
        <v>492</v>
      </c>
      <c r="E63" s="92" t="s">
        <v>612</v>
      </c>
      <c r="F63" s="92" t="s">
        <v>33</v>
      </c>
      <c r="G63" s="92">
        <f>SUM(COUNTIFS(H63:AB63,{"Föreläggande";"Föreläggande vid vite";"Anmärkning";"Avstående från ingripande"},$H$9:$AB$9,"&lt;&gt;*KF*"))</f>
        <v>1</v>
      </c>
      <c r="H63" s="103" t="s">
        <v>54</v>
      </c>
      <c r="I63" s="103" t="s">
        <v>53</v>
      </c>
      <c r="J63" s="103" t="s">
        <v>53</v>
      </c>
      <c r="K63" s="103" t="s">
        <v>53</v>
      </c>
      <c r="L63" s="103" t="s">
        <v>53</v>
      </c>
      <c r="M63" s="103" t="s">
        <v>53</v>
      </c>
      <c r="N63" s="103" t="s">
        <v>53</v>
      </c>
      <c r="O63" s="103" t="s">
        <v>54</v>
      </c>
      <c r="P63" s="103" t="s">
        <v>53</v>
      </c>
      <c r="Q63" s="103"/>
      <c r="R63" s="103"/>
      <c r="S63" s="103"/>
      <c r="T63" s="103" t="s">
        <v>53</v>
      </c>
      <c r="U63" s="103" t="s">
        <v>53</v>
      </c>
      <c r="V63" s="103" t="s">
        <v>53</v>
      </c>
      <c r="W63" s="103" t="s">
        <v>53</v>
      </c>
      <c r="X63" s="103" t="s">
        <v>53</v>
      </c>
      <c r="Y63" s="103" t="s">
        <v>53</v>
      </c>
      <c r="Z63" s="103" t="s">
        <v>53</v>
      </c>
      <c r="AA63" s="103"/>
      <c r="AB63" s="105" t="s">
        <v>53</v>
      </c>
    </row>
    <row r="64" spans="1:28" ht="15" x14ac:dyDescent="0.25">
      <c r="A64" s="92" t="s">
        <v>49</v>
      </c>
      <c r="B64" s="92" t="s">
        <v>80</v>
      </c>
      <c r="C64" s="92" t="s">
        <v>1717</v>
      </c>
      <c r="D64" s="92" t="s">
        <v>493</v>
      </c>
      <c r="E64" s="92" t="s">
        <v>613</v>
      </c>
      <c r="F64" s="92" t="s">
        <v>33</v>
      </c>
      <c r="G64" s="97">
        <f>SUM(COUNTIFS(H64:AB64,{"Föreläggande";"Föreläggande vid vite";"Anmärkning";"Avstående från ingripande"},$H$9:$AB$9,"&lt;&gt;*KF*"))</f>
        <v>0</v>
      </c>
      <c r="H64" s="103" t="s">
        <v>53</v>
      </c>
      <c r="I64" s="103" t="s">
        <v>53</v>
      </c>
      <c r="J64" s="103" t="s">
        <v>53</v>
      </c>
      <c r="K64" s="103" t="s">
        <v>53</v>
      </c>
      <c r="L64" s="103" t="s">
        <v>53</v>
      </c>
      <c r="M64" s="103" t="s">
        <v>53</v>
      </c>
      <c r="N64" s="103" t="s">
        <v>53</v>
      </c>
      <c r="O64" s="103" t="s">
        <v>53</v>
      </c>
      <c r="P64" s="103" t="s">
        <v>53</v>
      </c>
      <c r="Q64" s="103"/>
      <c r="R64" s="103"/>
      <c r="S64" s="103"/>
      <c r="T64" s="103" t="s">
        <v>53</v>
      </c>
      <c r="U64" s="103" t="s">
        <v>53</v>
      </c>
      <c r="V64" s="103" t="s">
        <v>53</v>
      </c>
      <c r="W64" s="103" t="s">
        <v>53</v>
      </c>
      <c r="X64" s="103" t="s">
        <v>53</v>
      </c>
      <c r="Y64" s="103" t="s">
        <v>53</v>
      </c>
      <c r="Z64" s="103" t="s">
        <v>53</v>
      </c>
      <c r="AA64" s="103"/>
      <c r="AB64" s="105" t="s">
        <v>53</v>
      </c>
    </row>
    <row r="65" spans="1:28" ht="15" x14ac:dyDescent="0.25">
      <c r="A65" s="92" t="s">
        <v>43</v>
      </c>
      <c r="B65" s="92" t="s">
        <v>94</v>
      </c>
      <c r="C65" s="92" t="s">
        <v>1718</v>
      </c>
      <c r="D65" s="92" t="s">
        <v>486</v>
      </c>
      <c r="E65" s="92" t="s">
        <v>614</v>
      </c>
      <c r="F65" s="92" t="s">
        <v>33</v>
      </c>
      <c r="G65" s="92">
        <f>SUM(COUNTIFS(H65:AB65,{"Föreläggande";"Föreläggande vid vite";"Anmärkning";"Avstående från ingripande"},$H$9:$AB$9,"&lt;&gt;*KF*"))</f>
        <v>0</v>
      </c>
      <c r="H65" s="103" t="s">
        <v>53</v>
      </c>
      <c r="I65" s="103" t="s">
        <v>53</v>
      </c>
      <c r="J65" s="103" t="s">
        <v>53</v>
      </c>
      <c r="K65" s="103" t="s">
        <v>53</v>
      </c>
      <c r="L65" s="103" t="s">
        <v>53</v>
      </c>
      <c r="M65" s="103" t="s">
        <v>53</v>
      </c>
      <c r="N65" s="103" t="s">
        <v>53</v>
      </c>
      <c r="O65" s="103" t="s">
        <v>53</v>
      </c>
      <c r="P65" s="103" t="s">
        <v>53</v>
      </c>
      <c r="Q65" s="103"/>
      <c r="R65" s="103"/>
      <c r="S65" s="103"/>
      <c r="T65" s="103" t="s">
        <v>53</v>
      </c>
      <c r="U65" s="103" t="s">
        <v>53</v>
      </c>
      <c r="V65" s="103" t="s">
        <v>53</v>
      </c>
      <c r="W65" s="103" t="s">
        <v>53</v>
      </c>
      <c r="X65" s="103" t="s">
        <v>53</v>
      </c>
      <c r="Y65" s="103" t="s">
        <v>53</v>
      </c>
      <c r="Z65" s="103" t="s">
        <v>53</v>
      </c>
      <c r="AA65" s="103"/>
      <c r="AB65" s="105" t="s">
        <v>53</v>
      </c>
    </row>
    <row r="66" spans="1:28" ht="15" x14ac:dyDescent="0.25">
      <c r="A66" s="92" t="s">
        <v>43</v>
      </c>
      <c r="B66" s="92" t="s">
        <v>418</v>
      </c>
      <c r="C66" s="92" t="s">
        <v>1719</v>
      </c>
      <c r="D66" s="92" t="s">
        <v>473</v>
      </c>
      <c r="E66" s="92" t="s">
        <v>616</v>
      </c>
      <c r="F66" s="92" t="s">
        <v>33</v>
      </c>
      <c r="G66" s="97">
        <f>SUM(COUNTIFS(H66:AB66,{"Föreläggande";"Föreläggande vid vite";"Anmärkning";"Avstående från ingripande"},$H$9:$AB$9,"&lt;&gt;*KF*"))</f>
        <v>0</v>
      </c>
      <c r="H66" s="103" t="s">
        <v>53</v>
      </c>
      <c r="I66" s="103" t="s">
        <v>53</v>
      </c>
      <c r="J66" s="103" t="s">
        <v>53</v>
      </c>
      <c r="K66" s="103" t="s">
        <v>53</v>
      </c>
      <c r="L66" s="103" t="s">
        <v>53</v>
      </c>
      <c r="M66" s="103" t="s">
        <v>53</v>
      </c>
      <c r="N66" s="103" t="s">
        <v>53</v>
      </c>
      <c r="O66" s="103" t="s">
        <v>53</v>
      </c>
      <c r="P66" s="103" t="s">
        <v>53</v>
      </c>
      <c r="Q66" s="103"/>
      <c r="R66" s="103"/>
      <c r="S66" s="103"/>
      <c r="T66" s="103" t="s">
        <v>53</v>
      </c>
      <c r="U66" s="103" t="s">
        <v>53</v>
      </c>
      <c r="V66" s="103" t="s">
        <v>53</v>
      </c>
      <c r="W66" s="103" t="s">
        <v>53</v>
      </c>
      <c r="X66" s="103" t="s">
        <v>53</v>
      </c>
      <c r="Y66" s="103" t="s">
        <v>53</v>
      </c>
      <c r="Z66" s="103" t="s">
        <v>53</v>
      </c>
      <c r="AA66" s="103"/>
      <c r="AB66" s="105" t="s">
        <v>53</v>
      </c>
    </row>
    <row r="67" spans="1:28" ht="15" x14ac:dyDescent="0.25">
      <c r="A67" s="92" t="s">
        <v>39</v>
      </c>
      <c r="B67" s="92" t="s">
        <v>91</v>
      </c>
      <c r="C67" s="92" t="s">
        <v>1720</v>
      </c>
      <c r="D67" s="92" t="s">
        <v>482</v>
      </c>
      <c r="E67" s="92" t="s">
        <v>617</v>
      </c>
      <c r="F67" s="92" t="s">
        <v>33</v>
      </c>
      <c r="G67" s="92">
        <f>SUM(COUNTIFS(H67:AB67,{"Föreläggande";"Föreläggande vid vite";"Anmärkning";"Avstående från ingripande"},$H$9:$AB$9,"&lt;&gt;*KF*"))</f>
        <v>1</v>
      </c>
      <c r="H67" s="103" t="s">
        <v>53</v>
      </c>
      <c r="I67" s="103" t="s">
        <v>53</v>
      </c>
      <c r="J67" s="103" t="s">
        <v>53</v>
      </c>
      <c r="K67" s="103" t="s">
        <v>53</v>
      </c>
      <c r="L67" s="103" t="s">
        <v>53</v>
      </c>
      <c r="M67" s="103" t="s">
        <v>53</v>
      </c>
      <c r="N67" s="103" t="s">
        <v>53</v>
      </c>
      <c r="O67" s="103" t="s">
        <v>53</v>
      </c>
      <c r="P67" s="103" t="s">
        <v>53</v>
      </c>
      <c r="Q67" s="103"/>
      <c r="R67" s="103"/>
      <c r="S67" s="103"/>
      <c r="T67" s="103" t="s">
        <v>54</v>
      </c>
      <c r="U67" s="103" t="s">
        <v>54</v>
      </c>
      <c r="V67" s="103" t="s">
        <v>54</v>
      </c>
      <c r="W67" s="103" t="s">
        <v>54</v>
      </c>
      <c r="X67" s="103" t="s">
        <v>54</v>
      </c>
      <c r="Y67" s="103" t="s">
        <v>53</v>
      </c>
      <c r="Z67" s="103" t="s">
        <v>53</v>
      </c>
      <c r="AA67" s="103"/>
      <c r="AB67" s="105" t="s">
        <v>53</v>
      </c>
    </row>
    <row r="68" spans="1:28" ht="15" x14ac:dyDescent="0.25">
      <c r="A68" s="92" t="s">
        <v>48</v>
      </c>
      <c r="B68" s="92" t="s">
        <v>419</v>
      </c>
      <c r="C68" s="92" t="s">
        <v>1721</v>
      </c>
      <c r="D68" s="92" t="s">
        <v>618</v>
      </c>
      <c r="E68" s="92" t="s">
        <v>619</v>
      </c>
      <c r="F68" s="92" t="s">
        <v>33</v>
      </c>
      <c r="G68" s="97">
        <f>SUM(COUNTIFS(H68:AB68,{"Föreläggande";"Föreläggande vid vite";"Anmärkning";"Avstående från ingripande"},$H$9:$AB$9,"&lt;&gt;*KF*"))</f>
        <v>1</v>
      </c>
      <c r="H68" s="103" t="s">
        <v>53</v>
      </c>
      <c r="I68" s="103" t="s">
        <v>53</v>
      </c>
      <c r="J68" s="103" t="s">
        <v>53</v>
      </c>
      <c r="K68" s="103" t="s">
        <v>53</v>
      </c>
      <c r="L68" s="103" t="s">
        <v>53</v>
      </c>
      <c r="M68" s="103" t="s">
        <v>53</v>
      </c>
      <c r="N68" s="103" t="s">
        <v>53</v>
      </c>
      <c r="O68" s="103" t="s">
        <v>53</v>
      </c>
      <c r="P68" s="103" t="s">
        <v>53</v>
      </c>
      <c r="Q68" s="103"/>
      <c r="R68" s="103"/>
      <c r="S68" s="103"/>
      <c r="T68" s="103" t="s">
        <v>54</v>
      </c>
      <c r="U68" s="103" t="s">
        <v>54</v>
      </c>
      <c r="V68" s="103" t="s">
        <v>54</v>
      </c>
      <c r="W68" s="103" t="s">
        <v>54</v>
      </c>
      <c r="X68" s="103" t="s">
        <v>54</v>
      </c>
      <c r="Y68" s="103" t="s">
        <v>53</v>
      </c>
      <c r="Z68" s="103" t="s">
        <v>53</v>
      </c>
      <c r="AA68" s="103"/>
      <c r="AB68" s="105" t="s">
        <v>53</v>
      </c>
    </row>
    <row r="69" spans="1:28" ht="15" x14ac:dyDescent="0.25">
      <c r="A69" s="92" t="s">
        <v>48</v>
      </c>
      <c r="B69" s="92" t="s">
        <v>420</v>
      </c>
      <c r="C69" s="92" t="s">
        <v>1722</v>
      </c>
      <c r="D69" s="92" t="s">
        <v>469</v>
      </c>
      <c r="E69" s="92" t="s">
        <v>620</v>
      </c>
      <c r="F69" s="92" t="s">
        <v>33</v>
      </c>
      <c r="G69" s="92">
        <f>SUM(COUNTIFS(H69:AB69,{"Föreläggande";"Föreläggande vid vite";"Anmärkning";"Avstående från ingripande"},$H$9:$AB$9,"&lt;&gt;*KF*"))</f>
        <v>0</v>
      </c>
      <c r="H69" s="103" t="s">
        <v>53</v>
      </c>
      <c r="I69" s="103" t="s">
        <v>53</v>
      </c>
      <c r="J69" s="103" t="s">
        <v>53</v>
      </c>
      <c r="K69" s="103" t="s">
        <v>53</v>
      </c>
      <c r="L69" s="103" t="s">
        <v>53</v>
      </c>
      <c r="M69" s="103" t="s">
        <v>53</v>
      </c>
      <c r="N69" s="103" t="s">
        <v>53</v>
      </c>
      <c r="O69" s="103" t="s">
        <v>53</v>
      </c>
      <c r="P69" s="103" t="s">
        <v>53</v>
      </c>
      <c r="Q69" s="103"/>
      <c r="R69" s="103"/>
      <c r="S69" s="103"/>
      <c r="T69" s="103" t="s">
        <v>53</v>
      </c>
      <c r="U69" s="103" t="s">
        <v>53</v>
      </c>
      <c r="V69" s="103" t="s">
        <v>53</v>
      </c>
      <c r="W69" s="103" t="s">
        <v>53</v>
      </c>
      <c r="X69" s="103" t="s">
        <v>53</v>
      </c>
      <c r="Y69" s="103" t="s">
        <v>53</v>
      </c>
      <c r="Z69" s="103" t="s">
        <v>53</v>
      </c>
      <c r="AA69" s="103"/>
      <c r="AB69" s="105" t="s">
        <v>53</v>
      </c>
    </row>
    <row r="70" spans="1:28" ht="15" x14ac:dyDescent="0.25">
      <c r="A70" s="92" t="s">
        <v>48</v>
      </c>
      <c r="B70" s="92" t="s">
        <v>97</v>
      </c>
      <c r="C70" s="92" t="s">
        <v>1723</v>
      </c>
      <c r="D70" s="92" t="s">
        <v>621</v>
      </c>
      <c r="E70" s="92" t="s">
        <v>622</v>
      </c>
      <c r="F70" s="92" t="s">
        <v>33</v>
      </c>
      <c r="G70" s="97">
        <f>SUM(COUNTIFS(H70:AB70,{"Föreläggande";"Föreläggande vid vite";"Anmärkning";"Avstående från ingripande"},$H$9:$AB$9,"&lt;&gt;*KF*"))</f>
        <v>2</v>
      </c>
      <c r="H70" s="103" t="s">
        <v>54</v>
      </c>
      <c r="I70" s="103" t="s">
        <v>53</v>
      </c>
      <c r="J70" s="103" t="s">
        <v>53</v>
      </c>
      <c r="K70" s="103" t="s">
        <v>54</v>
      </c>
      <c r="L70" s="103" t="s">
        <v>53</v>
      </c>
      <c r="M70" s="103" t="s">
        <v>53</v>
      </c>
      <c r="N70" s="103" t="s">
        <v>53</v>
      </c>
      <c r="O70" s="103" t="s">
        <v>53</v>
      </c>
      <c r="P70" s="103" t="s">
        <v>53</v>
      </c>
      <c r="Q70" s="103"/>
      <c r="R70" s="103"/>
      <c r="S70" s="103"/>
      <c r="T70" s="103" t="s">
        <v>54</v>
      </c>
      <c r="U70" s="103" t="s">
        <v>53</v>
      </c>
      <c r="V70" s="103" t="s">
        <v>54</v>
      </c>
      <c r="W70" s="103" t="s">
        <v>54</v>
      </c>
      <c r="X70" s="103" t="s">
        <v>54</v>
      </c>
      <c r="Y70" s="103" t="s">
        <v>53</v>
      </c>
      <c r="Z70" s="103" t="s">
        <v>53</v>
      </c>
      <c r="AA70" s="103"/>
      <c r="AB70" s="105" t="s">
        <v>53</v>
      </c>
    </row>
    <row r="71" spans="1:28" ht="15" x14ac:dyDescent="0.25">
      <c r="A71" s="92" t="s">
        <v>48</v>
      </c>
      <c r="B71" s="92" t="s">
        <v>421</v>
      </c>
      <c r="C71" s="92" t="s">
        <v>1724</v>
      </c>
      <c r="D71" s="92" t="s">
        <v>477</v>
      </c>
      <c r="E71" s="92" t="s">
        <v>623</v>
      </c>
      <c r="F71" s="92" t="s">
        <v>33</v>
      </c>
      <c r="G71" s="92">
        <f>SUM(COUNTIFS(H71:AB71,{"Föreläggande";"Föreläggande vid vite";"Anmärkning";"Avstående från ingripande"},$H$9:$AB$9,"&lt;&gt;*KF*"))</f>
        <v>2</v>
      </c>
      <c r="H71" s="103" t="s">
        <v>54</v>
      </c>
      <c r="I71" s="103" t="s">
        <v>53</v>
      </c>
      <c r="J71" s="103" t="s">
        <v>53</v>
      </c>
      <c r="K71" s="103" t="s">
        <v>53</v>
      </c>
      <c r="L71" s="103" t="s">
        <v>53</v>
      </c>
      <c r="M71" s="103" t="s">
        <v>53</v>
      </c>
      <c r="N71" s="103" t="s">
        <v>53</v>
      </c>
      <c r="O71" s="103" t="s">
        <v>54</v>
      </c>
      <c r="P71" s="103" t="s">
        <v>53</v>
      </c>
      <c r="Q71" s="103"/>
      <c r="R71" s="103"/>
      <c r="S71" s="103"/>
      <c r="T71" s="103" t="s">
        <v>54</v>
      </c>
      <c r="U71" s="103" t="s">
        <v>54</v>
      </c>
      <c r="V71" s="103" t="s">
        <v>54</v>
      </c>
      <c r="W71" s="103" t="s">
        <v>54</v>
      </c>
      <c r="X71" s="103" t="s">
        <v>53</v>
      </c>
      <c r="Y71" s="103" t="s">
        <v>53</v>
      </c>
      <c r="Z71" s="103" t="s">
        <v>53</v>
      </c>
      <c r="AA71" s="103"/>
      <c r="AB71" s="105" t="s">
        <v>53</v>
      </c>
    </row>
    <row r="72" spans="1:28" ht="15" x14ac:dyDescent="0.25">
      <c r="A72" s="92" t="s">
        <v>48</v>
      </c>
      <c r="B72" s="92" t="s">
        <v>422</v>
      </c>
      <c r="C72" s="92" t="s">
        <v>1725</v>
      </c>
      <c r="D72" s="92" t="s">
        <v>624</v>
      </c>
      <c r="E72" s="92" t="s">
        <v>625</v>
      </c>
      <c r="F72" s="92" t="s">
        <v>33</v>
      </c>
      <c r="G72" s="97">
        <f>SUM(COUNTIFS(H72:AB72,{"Föreläggande";"Föreläggande vid vite";"Anmärkning";"Avstående från ingripande"},$H$9:$AB$9,"&lt;&gt;*KF*"))</f>
        <v>1</v>
      </c>
      <c r="H72" s="103" t="s">
        <v>53</v>
      </c>
      <c r="I72" s="103" t="s">
        <v>53</v>
      </c>
      <c r="J72" s="103" t="s">
        <v>53</v>
      </c>
      <c r="K72" s="103" t="s">
        <v>53</v>
      </c>
      <c r="L72" s="103" t="s">
        <v>53</v>
      </c>
      <c r="M72" s="103" t="s">
        <v>53</v>
      </c>
      <c r="N72" s="103" t="s">
        <v>53</v>
      </c>
      <c r="O72" s="103" t="s">
        <v>53</v>
      </c>
      <c r="P72" s="103" t="s">
        <v>53</v>
      </c>
      <c r="Q72" s="103"/>
      <c r="R72" s="103"/>
      <c r="S72" s="103"/>
      <c r="T72" s="103" t="s">
        <v>54</v>
      </c>
      <c r="U72" s="103" t="s">
        <v>54</v>
      </c>
      <c r="V72" s="103" t="s">
        <v>54</v>
      </c>
      <c r="W72" s="103" t="s">
        <v>54</v>
      </c>
      <c r="X72" s="103" t="s">
        <v>54</v>
      </c>
      <c r="Y72" s="103" t="s">
        <v>53</v>
      </c>
      <c r="Z72" s="103" t="s">
        <v>53</v>
      </c>
      <c r="AA72" s="103"/>
      <c r="AB72" s="105" t="s">
        <v>53</v>
      </c>
    </row>
    <row r="73" spans="1:28" ht="15" x14ac:dyDescent="0.25">
      <c r="A73" s="92" t="s">
        <v>48</v>
      </c>
      <c r="B73" s="92" t="s">
        <v>423</v>
      </c>
      <c r="C73" s="92" t="s">
        <v>1726</v>
      </c>
      <c r="D73" s="92" t="s">
        <v>481</v>
      </c>
      <c r="E73" s="92" t="s">
        <v>626</v>
      </c>
      <c r="F73" s="92" t="s">
        <v>33</v>
      </c>
      <c r="G73" s="92">
        <f>SUM(COUNTIFS(H73:AB73,{"Föreläggande";"Föreläggande vid vite";"Anmärkning";"Avstående från ingripande"},$H$9:$AB$9,"&lt;&gt;*KF*"))</f>
        <v>2</v>
      </c>
      <c r="H73" s="103" t="s">
        <v>54</v>
      </c>
      <c r="I73" s="103" t="s">
        <v>53</v>
      </c>
      <c r="J73" s="103" t="s">
        <v>53</v>
      </c>
      <c r="K73" s="103" t="s">
        <v>54</v>
      </c>
      <c r="L73" s="103" t="s">
        <v>53</v>
      </c>
      <c r="M73" s="103" t="s">
        <v>53</v>
      </c>
      <c r="N73" s="103" t="s">
        <v>53</v>
      </c>
      <c r="O73" s="103" t="s">
        <v>54</v>
      </c>
      <c r="P73" s="103" t="s">
        <v>53</v>
      </c>
      <c r="Q73" s="103"/>
      <c r="R73" s="103"/>
      <c r="S73" s="103"/>
      <c r="T73" s="103" t="s">
        <v>54</v>
      </c>
      <c r="U73" s="103" t="s">
        <v>53</v>
      </c>
      <c r="V73" s="103" t="s">
        <v>54</v>
      </c>
      <c r="W73" s="103" t="s">
        <v>54</v>
      </c>
      <c r="X73" s="103" t="s">
        <v>54</v>
      </c>
      <c r="Y73" s="103" t="s">
        <v>53</v>
      </c>
      <c r="Z73" s="103" t="s">
        <v>53</v>
      </c>
      <c r="AA73" s="103"/>
      <c r="AB73" s="105" t="s">
        <v>53</v>
      </c>
    </row>
    <row r="74" spans="1:28" ht="15" x14ac:dyDescent="0.25">
      <c r="A74" s="92" t="s">
        <v>48</v>
      </c>
      <c r="B74" s="92" t="s">
        <v>92</v>
      </c>
      <c r="C74" s="92" t="s">
        <v>1727</v>
      </c>
      <c r="D74" s="92" t="s">
        <v>454</v>
      </c>
      <c r="E74" s="92" t="s">
        <v>627</v>
      </c>
      <c r="F74" s="92" t="s">
        <v>33</v>
      </c>
      <c r="G74" s="97">
        <f>SUM(COUNTIFS(H74:AB74,{"Föreläggande";"Föreläggande vid vite";"Anmärkning";"Avstående från ingripande"},$H$9:$AB$9,"&lt;&gt;*KF*"))</f>
        <v>2</v>
      </c>
      <c r="H74" s="103" t="s">
        <v>54</v>
      </c>
      <c r="I74" s="103" t="s">
        <v>53</v>
      </c>
      <c r="J74" s="103" t="s">
        <v>53</v>
      </c>
      <c r="K74" s="103" t="s">
        <v>53</v>
      </c>
      <c r="L74" s="103" t="s">
        <v>53</v>
      </c>
      <c r="M74" s="103" t="s">
        <v>53</v>
      </c>
      <c r="N74" s="103" t="s">
        <v>54</v>
      </c>
      <c r="O74" s="103" t="s">
        <v>53</v>
      </c>
      <c r="P74" s="103" t="s">
        <v>53</v>
      </c>
      <c r="Q74" s="103"/>
      <c r="R74" s="103"/>
      <c r="S74" s="103"/>
      <c r="T74" s="103" t="s">
        <v>54</v>
      </c>
      <c r="U74" s="103" t="s">
        <v>54</v>
      </c>
      <c r="V74" s="103" t="s">
        <v>54</v>
      </c>
      <c r="W74" s="103" t="s">
        <v>54</v>
      </c>
      <c r="X74" s="103" t="s">
        <v>54</v>
      </c>
      <c r="Y74" s="103" t="s">
        <v>53</v>
      </c>
      <c r="Z74" s="103" t="s">
        <v>53</v>
      </c>
      <c r="AA74" s="103"/>
      <c r="AB74" s="105" t="s">
        <v>53</v>
      </c>
    </row>
    <row r="75" spans="1:28" ht="15" x14ac:dyDescent="0.25">
      <c r="A75" s="92" t="s">
        <v>38</v>
      </c>
      <c r="B75" s="92" t="s">
        <v>424</v>
      </c>
      <c r="C75" s="92" t="s">
        <v>1728</v>
      </c>
      <c r="D75" s="92" t="s">
        <v>483</v>
      </c>
      <c r="E75" s="92" t="s">
        <v>628</v>
      </c>
      <c r="F75" s="92" t="s">
        <v>33</v>
      </c>
      <c r="G75" s="92">
        <f>SUM(COUNTIFS(H75:AB75,{"Föreläggande";"Föreläggande vid vite";"Anmärkning";"Avstående från ingripande"},$H$9:$AB$9,"&lt;&gt;*KF*"))</f>
        <v>2</v>
      </c>
      <c r="H75" s="103" t="s">
        <v>54</v>
      </c>
      <c r="I75" s="103" t="s">
        <v>53</v>
      </c>
      <c r="J75" s="103" t="s">
        <v>53</v>
      </c>
      <c r="K75" s="103" t="s">
        <v>54</v>
      </c>
      <c r="L75" s="103" t="s">
        <v>53</v>
      </c>
      <c r="M75" s="103" t="s">
        <v>53</v>
      </c>
      <c r="N75" s="103" t="s">
        <v>53</v>
      </c>
      <c r="O75" s="103" t="s">
        <v>54</v>
      </c>
      <c r="P75" s="103" t="s">
        <v>53</v>
      </c>
      <c r="Q75" s="103"/>
      <c r="R75" s="103"/>
      <c r="S75" s="103"/>
      <c r="T75" s="103" t="s">
        <v>54</v>
      </c>
      <c r="U75" s="103" t="s">
        <v>54</v>
      </c>
      <c r="V75" s="103" t="s">
        <v>54</v>
      </c>
      <c r="W75" s="103" t="s">
        <v>54</v>
      </c>
      <c r="X75" s="103" t="s">
        <v>54</v>
      </c>
      <c r="Y75" s="103" t="s">
        <v>54</v>
      </c>
      <c r="Z75" s="103" t="s">
        <v>53</v>
      </c>
      <c r="AA75" s="103"/>
      <c r="AB75" s="105" t="s">
        <v>53</v>
      </c>
    </row>
    <row r="76" spans="1:28" ht="15" x14ac:dyDescent="0.25">
      <c r="A76" s="92" t="s">
        <v>38</v>
      </c>
      <c r="B76" s="92" t="s">
        <v>425</v>
      </c>
      <c r="C76" s="92" t="s">
        <v>1729</v>
      </c>
      <c r="D76" s="92" t="s">
        <v>485</v>
      </c>
      <c r="E76" s="92" t="s">
        <v>629</v>
      </c>
      <c r="F76" s="92" t="s">
        <v>33</v>
      </c>
      <c r="G76" s="97">
        <f>SUM(COUNTIFS(H76:AB76,{"Föreläggande";"Föreläggande vid vite";"Anmärkning";"Avstående från ingripande"},$H$9:$AB$9,"&lt;&gt;*KF*"))</f>
        <v>1</v>
      </c>
      <c r="H76" s="103" t="s">
        <v>53</v>
      </c>
      <c r="I76" s="103" t="s">
        <v>53</v>
      </c>
      <c r="J76" s="103" t="s">
        <v>53</v>
      </c>
      <c r="K76" s="103" t="s">
        <v>53</v>
      </c>
      <c r="L76" s="103" t="s">
        <v>53</v>
      </c>
      <c r="M76" s="103" t="s">
        <v>53</v>
      </c>
      <c r="N76" s="103" t="s">
        <v>53</v>
      </c>
      <c r="O76" s="103" t="s">
        <v>53</v>
      </c>
      <c r="P76" s="103" t="s">
        <v>53</v>
      </c>
      <c r="Q76" s="103"/>
      <c r="R76" s="103"/>
      <c r="S76" s="103"/>
      <c r="T76" s="103" t="s">
        <v>54</v>
      </c>
      <c r="U76" s="103" t="s">
        <v>53</v>
      </c>
      <c r="V76" s="103" t="s">
        <v>54</v>
      </c>
      <c r="W76" s="103" t="s">
        <v>54</v>
      </c>
      <c r="X76" s="103" t="s">
        <v>54</v>
      </c>
      <c r="Y76" s="103" t="s">
        <v>53</v>
      </c>
      <c r="Z76" s="103" t="s">
        <v>53</v>
      </c>
      <c r="AA76" s="103"/>
      <c r="AB76" s="105" t="s">
        <v>53</v>
      </c>
    </row>
    <row r="77" spans="1:28" ht="15" x14ac:dyDescent="0.25">
      <c r="A77" s="92" t="s">
        <v>44</v>
      </c>
      <c r="B77" s="92" t="s">
        <v>426</v>
      </c>
      <c r="C77" s="92" t="s">
        <v>1730</v>
      </c>
      <c r="D77" s="92" t="s">
        <v>490</v>
      </c>
      <c r="E77" s="92" t="s">
        <v>630</v>
      </c>
      <c r="F77" s="92" t="s">
        <v>33</v>
      </c>
      <c r="G77" s="92">
        <f>SUM(COUNTIFS(H77:AB77,{"Föreläggande";"Föreläggande vid vite";"Anmärkning";"Avstående från ingripande"},$H$9:$AB$9,"&lt;&gt;*KF*"))</f>
        <v>0</v>
      </c>
      <c r="H77" s="103" t="s">
        <v>53</v>
      </c>
      <c r="I77" s="103" t="s">
        <v>53</v>
      </c>
      <c r="J77" s="103" t="s">
        <v>53</v>
      </c>
      <c r="K77" s="103" t="s">
        <v>53</v>
      </c>
      <c r="L77" s="103" t="s">
        <v>53</v>
      </c>
      <c r="M77" s="103" t="s">
        <v>53</v>
      </c>
      <c r="N77" s="103" t="s">
        <v>53</v>
      </c>
      <c r="O77" s="103" t="s">
        <v>53</v>
      </c>
      <c r="P77" s="103" t="s">
        <v>53</v>
      </c>
      <c r="Q77" s="103"/>
      <c r="R77" s="103"/>
      <c r="S77" s="103"/>
      <c r="T77" s="103" t="s">
        <v>53</v>
      </c>
      <c r="U77" s="103" t="s">
        <v>53</v>
      </c>
      <c r="V77" s="103" t="s">
        <v>53</v>
      </c>
      <c r="W77" s="103" t="s">
        <v>53</v>
      </c>
      <c r="X77" s="103" t="s">
        <v>53</v>
      </c>
      <c r="Y77" s="103" t="s">
        <v>53</v>
      </c>
      <c r="Z77" s="103" t="s">
        <v>53</v>
      </c>
      <c r="AA77" s="103"/>
      <c r="AB77" s="105" t="s">
        <v>53</v>
      </c>
    </row>
    <row r="78" spans="1:28" ht="15" x14ac:dyDescent="0.25">
      <c r="A78" s="92" t="s">
        <v>46</v>
      </c>
      <c r="B78" s="92" t="s">
        <v>427</v>
      </c>
      <c r="C78" s="92" t="s">
        <v>1731</v>
      </c>
      <c r="D78" s="92" t="s">
        <v>631</v>
      </c>
      <c r="E78" s="92" t="s">
        <v>632</v>
      </c>
      <c r="F78" s="92" t="s">
        <v>33</v>
      </c>
      <c r="G78" s="97">
        <f>SUM(COUNTIFS(H78:AB78,{"Föreläggande";"Föreläggande vid vite";"Anmärkning";"Avstående från ingripande"},$H$9:$AB$9,"&lt;&gt;*KF*"))</f>
        <v>2</v>
      </c>
      <c r="H78" s="103" t="s">
        <v>54</v>
      </c>
      <c r="I78" s="103" t="s">
        <v>53</v>
      </c>
      <c r="J78" s="103" t="s">
        <v>53</v>
      </c>
      <c r="K78" s="103" t="s">
        <v>53</v>
      </c>
      <c r="L78" s="103" t="s">
        <v>53</v>
      </c>
      <c r="M78" s="103" t="s">
        <v>53</v>
      </c>
      <c r="N78" s="103" t="s">
        <v>53</v>
      </c>
      <c r="O78" s="103" t="s">
        <v>54</v>
      </c>
      <c r="P78" s="103" t="s">
        <v>53</v>
      </c>
      <c r="Q78" s="103"/>
      <c r="R78" s="103"/>
      <c r="S78" s="103"/>
      <c r="T78" s="103" t="s">
        <v>54</v>
      </c>
      <c r="U78" s="103" t="s">
        <v>54</v>
      </c>
      <c r="V78" s="103" t="s">
        <v>54</v>
      </c>
      <c r="W78" s="103" t="s">
        <v>54</v>
      </c>
      <c r="X78" s="103" t="s">
        <v>54</v>
      </c>
      <c r="Y78" s="103" t="s">
        <v>54</v>
      </c>
      <c r="Z78" s="103" t="s">
        <v>54</v>
      </c>
      <c r="AA78" s="103"/>
      <c r="AB78" s="105" t="s">
        <v>53</v>
      </c>
    </row>
    <row r="79" spans="1:28" ht="15" x14ac:dyDescent="0.25">
      <c r="A79" s="92" t="s">
        <v>46</v>
      </c>
      <c r="B79" s="92" t="s">
        <v>2007</v>
      </c>
      <c r="C79" s="92" t="s">
        <v>1732</v>
      </c>
      <c r="D79" s="92" t="s">
        <v>633</v>
      </c>
      <c r="E79" s="92" t="s">
        <v>634</v>
      </c>
      <c r="F79" s="92" t="s">
        <v>33</v>
      </c>
      <c r="G79" s="92">
        <f>SUM(COUNTIFS(H79:AB79,{"Föreläggande";"Föreläggande vid vite";"Anmärkning";"Avstående från ingripande"},$H$9:$AB$9,"&lt;&gt;*KF*"))</f>
        <v>2</v>
      </c>
      <c r="H79" s="103" t="s">
        <v>54</v>
      </c>
      <c r="I79" s="103" t="s">
        <v>53</v>
      </c>
      <c r="J79" s="103" t="s">
        <v>53</v>
      </c>
      <c r="K79" s="103" t="s">
        <v>53</v>
      </c>
      <c r="L79" s="103" t="s">
        <v>53</v>
      </c>
      <c r="M79" s="103" t="s">
        <v>53</v>
      </c>
      <c r="N79" s="103" t="s">
        <v>53</v>
      </c>
      <c r="O79" s="103" t="s">
        <v>54</v>
      </c>
      <c r="P79" s="103" t="s">
        <v>53</v>
      </c>
      <c r="Q79" s="103"/>
      <c r="R79" s="103"/>
      <c r="S79" s="103"/>
      <c r="T79" s="103" t="s">
        <v>54</v>
      </c>
      <c r="U79" s="103" t="s">
        <v>53</v>
      </c>
      <c r="V79" s="103" t="s">
        <v>54</v>
      </c>
      <c r="W79" s="103" t="s">
        <v>54</v>
      </c>
      <c r="X79" s="103" t="s">
        <v>54</v>
      </c>
      <c r="Y79" s="103" t="s">
        <v>53</v>
      </c>
      <c r="Z79" s="103" t="s">
        <v>53</v>
      </c>
      <c r="AA79" s="103"/>
      <c r="AB79" s="105" t="s">
        <v>53</v>
      </c>
    </row>
    <row r="80" spans="1:28" ht="15" x14ac:dyDescent="0.25">
      <c r="A80" s="92" t="s">
        <v>46</v>
      </c>
      <c r="B80" s="92" t="s">
        <v>428</v>
      </c>
      <c r="C80" s="92" t="s">
        <v>1733</v>
      </c>
      <c r="D80" s="92" t="s">
        <v>484</v>
      </c>
      <c r="E80" s="92" t="s">
        <v>635</v>
      </c>
      <c r="F80" s="92" t="s">
        <v>33</v>
      </c>
      <c r="G80" s="97">
        <f>SUM(COUNTIFS(H80:AB80,{"Föreläggande";"Föreläggande vid vite";"Anmärkning";"Avstående från ingripande"},$H$9:$AB$9,"&lt;&gt;*KF*"))</f>
        <v>1</v>
      </c>
      <c r="H80" s="103" t="s">
        <v>53</v>
      </c>
      <c r="I80" s="103" t="s">
        <v>53</v>
      </c>
      <c r="J80" s="103" t="s">
        <v>53</v>
      </c>
      <c r="K80" s="103" t="s">
        <v>53</v>
      </c>
      <c r="L80" s="103" t="s">
        <v>53</v>
      </c>
      <c r="M80" s="103" t="s">
        <v>53</v>
      </c>
      <c r="N80" s="103" t="s">
        <v>53</v>
      </c>
      <c r="O80" s="103" t="s">
        <v>53</v>
      </c>
      <c r="P80" s="103" t="s">
        <v>53</v>
      </c>
      <c r="Q80" s="103"/>
      <c r="R80" s="103"/>
      <c r="S80" s="103"/>
      <c r="T80" s="103" t="s">
        <v>54</v>
      </c>
      <c r="U80" s="103" t="s">
        <v>54</v>
      </c>
      <c r="V80" s="103" t="s">
        <v>54</v>
      </c>
      <c r="W80" s="103" t="s">
        <v>54</v>
      </c>
      <c r="X80" s="103" t="s">
        <v>54</v>
      </c>
      <c r="Y80" s="103" t="s">
        <v>53</v>
      </c>
      <c r="Z80" s="103" t="s">
        <v>54</v>
      </c>
      <c r="AA80" s="103"/>
      <c r="AB80" s="105" t="s">
        <v>53</v>
      </c>
    </row>
    <row r="81" spans="1:28" ht="15" x14ac:dyDescent="0.25">
      <c r="A81" s="92" t="s">
        <v>52</v>
      </c>
      <c r="B81" s="92" t="s">
        <v>95</v>
      </c>
      <c r="C81" s="92" t="s">
        <v>1734</v>
      </c>
      <c r="D81" s="92" t="s">
        <v>475</v>
      </c>
      <c r="E81" s="92" t="s">
        <v>636</v>
      </c>
      <c r="F81" s="92" t="s">
        <v>33</v>
      </c>
      <c r="G81" s="92">
        <f>SUM(COUNTIFS(H81:AB81,{"Föreläggande";"Föreläggande vid vite";"Anmärkning";"Avstående från ingripande"},$H$9:$AB$9,"&lt;&gt;*KF*"))</f>
        <v>1</v>
      </c>
      <c r="H81" s="103" t="s">
        <v>53</v>
      </c>
      <c r="I81" s="103" t="s">
        <v>53</v>
      </c>
      <c r="J81" s="103" t="s">
        <v>53</v>
      </c>
      <c r="K81" s="103" t="s">
        <v>53</v>
      </c>
      <c r="L81" s="103" t="s">
        <v>53</v>
      </c>
      <c r="M81" s="103" t="s">
        <v>53</v>
      </c>
      <c r="N81" s="103" t="s">
        <v>53</v>
      </c>
      <c r="O81" s="103" t="s">
        <v>53</v>
      </c>
      <c r="P81" s="103" t="s">
        <v>53</v>
      </c>
      <c r="Q81" s="103"/>
      <c r="R81" s="103"/>
      <c r="S81" s="103"/>
      <c r="T81" s="103" t="s">
        <v>54</v>
      </c>
      <c r="U81" s="103" t="s">
        <v>54</v>
      </c>
      <c r="V81" s="103" t="s">
        <v>54</v>
      </c>
      <c r="W81" s="103" t="s">
        <v>54</v>
      </c>
      <c r="X81" s="103" t="s">
        <v>54</v>
      </c>
      <c r="Y81" s="103" t="s">
        <v>53</v>
      </c>
      <c r="Z81" s="103" t="s">
        <v>53</v>
      </c>
      <c r="AA81" s="103"/>
      <c r="AB81" s="105" t="s">
        <v>53</v>
      </c>
    </row>
    <row r="82" spans="1:28" ht="15" x14ac:dyDescent="0.25">
      <c r="A82" s="92" t="s">
        <v>62</v>
      </c>
      <c r="B82" s="92" t="s">
        <v>429</v>
      </c>
      <c r="C82" s="92" t="s">
        <v>1735</v>
      </c>
      <c r="D82" s="92" t="s">
        <v>637</v>
      </c>
      <c r="E82" s="92" t="s">
        <v>638</v>
      </c>
      <c r="F82" s="92" t="s">
        <v>33</v>
      </c>
      <c r="G82" s="97">
        <f>SUM(COUNTIFS(H82:AB82,{"Föreläggande";"Föreläggande vid vite";"Anmärkning";"Avstående från ingripande"},$H$9:$AB$9,"&lt;&gt;*KF*"))</f>
        <v>1</v>
      </c>
      <c r="H82" s="103" t="s">
        <v>53</v>
      </c>
      <c r="I82" s="103" t="s">
        <v>53</v>
      </c>
      <c r="J82" s="103" t="s">
        <v>53</v>
      </c>
      <c r="K82" s="103" t="s">
        <v>53</v>
      </c>
      <c r="L82" s="103" t="s">
        <v>53</v>
      </c>
      <c r="M82" s="103" t="s">
        <v>53</v>
      </c>
      <c r="N82" s="103" t="s">
        <v>53</v>
      </c>
      <c r="O82" s="103" t="s">
        <v>53</v>
      </c>
      <c r="P82" s="103" t="s">
        <v>53</v>
      </c>
      <c r="Q82" s="103"/>
      <c r="R82" s="103"/>
      <c r="S82" s="103"/>
      <c r="T82" s="103" t="s">
        <v>54</v>
      </c>
      <c r="U82" s="103" t="s">
        <v>54</v>
      </c>
      <c r="V82" s="103" t="s">
        <v>54</v>
      </c>
      <c r="W82" s="103" t="s">
        <v>54</v>
      </c>
      <c r="X82" s="103" t="s">
        <v>54</v>
      </c>
      <c r="Y82" s="103" t="s">
        <v>53</v>
      </c>
      <c r="Z82" s="103" t="s">
        <v>53</v>
      </c>
      <c r="AA82" s="103"/>
      <c r="AB82" s="105" t="s">
        <v>53</v>
      </c>
    </row>
    <row r="83" spans="1:28" ht="14.25" customHeight="1" x14ac:dyDescent="0.25">
      <c r="A83" s="92" t="s">
        <v>62</v>
      </c>
      <c r="B83" s="92" t="s">
        <v>430</v>
      </c>
      <c r="C83" s="92" t="s">
        <v>1736</v>
      </c>
      <c r="D83" s="92" t="s">
        <v>488</v>
      </c>
      <c r="E83" s="92" t="s">
        <v>639</v>
      </c>
      <c r="F83" s="92" t="s">
        <v>33</v>
      </c>
      <c r="G83" s="92">
        <f>SUM(COUNTIFS(H83:AB83,{"Föreläggande";"Föreläggande vid vite";"Anmärkning";"Avstående från ingripande"},$H$9:$AB$9,"&lt;&gt;*KF*"))</f>
        <v>0</v>
      </c>
      <c r="H83" s="103" t="s">
        <v>53</v>
      </c>
      <c r="I83" s="103" t="s">
        <v>53</v>
      </c>
      <c r="J83" s="103" t="s">
        <v>53</v>
      </c>
      <c r="K83" s="103" t="s">
        <v>53</v>
      </c>
      <c r="L83" s="103" t="s">
        <v>53</v>
      </c>
      <c r="M83" s="103" t="s">
        <v>53</v>
      </c>
      <c r="N83" s="103" t="s">
        <v>53</v>
      </c>
      <c r="O83" s="103" t="s">
        <v>53</v>
      </c>
      <c r="P83" s="103" t="s">
        <v>53</v>
      </c>
      <c r="Q83" s="103"/>
      <c r="R83" s="103"/>
      <c r="S83" s="103"/>
      <c r="T83" s="103" t="s">
        <v>53</v>
      </c>
      <c r="U83" s="103" t="s">
        <v>53</v>
      </c>
      <c r="V83" s="103" t="s">
        <v>53</v>
      </c>
      <c r="W83" s="103" t="s">
        <v>53</v>
      </c>
      <c r="X83" s="103" t="s">
        <v>53</v>
      </c>
      <c r="Y83" s="103" t="s">
        <v>53</v>
      </c>
      <c r="Z83" s="103" t="s">
        <v>53</v>
      </c>
      <c r="AA83" s="103"/>
      <c r="AB83" s="105" t="s">
        <v>53</v>
      </c>
    </row>
    <row r="84" spans="1:28" ht="15" x14ac:dyDescent="0.25">
      <c r="A84" s="92" t="s">
        <v>52</v>
      </c>
      <c r="B84" s="92" t="s">
        <v>93</v>
      </c>
      <c r="C84" s="92" t="s">
        <v>1737</v>
      </c>
      <c r="D84" s="92" t="s">
        <v>640</v>
      </c>
      <c r="E84" s="92" t="s">
        <v>641</v>
      </c>
      <c r="F84" s="92" t="s">
        <v>33</v>
      </c>
      <c r="G84" s="97">
        <f>SUM(COUNTIFS(H84:AB84,{"Föreläggande";"Föreläggande vid vite";"Anmärkning";"Avstående från ingripande"},$H$9:$AB$9,"&lt;&gt;*KF*"))</f>
        <v>0</v>
      </c>
      <c r="H84" s="103" t="s">
        <v>53</v>
      </c>
      <c r="I84" s="103" t="s">
        <v>53</v>
      </c>
      <c r="J84" s="103" t="s">
        <v>53</v>
      </c>
      <c r="K84" s="103" t="s">
        <v>53</v>
      </c>
      <c r="L84" s="103" t="s">
        <v>53</v>
      </c>
      <c r="M84" s="103" t="s">
        <v>53</v>
      </c>
      <c r="N84" s="103" t="s">
        <v>53</v>
      </c>
      <c r="O84" s="103" t="s">
        <v>53</v>
      </c>
      <c r="P84" s="103" t="s">
        <v>53</v>
      </c>
      <c r="Q84" s="103"/>
      <c r="R84" s="103"/>
      <c r="S84" s="103"/>
      <c r="T84" s="103" t="s">
        <v>53</v>
      </c>
      <c r="U84" s="103" t="s">
        <v>53</v>
      </c>
      <c r="V84" s="103" t="s">
        <v>53</v>
      </c>
      <c r="W84" s="103" t="s">
        <v>53</v>
      </c>
      <c r="X84" s="103" t="s">
        <v>53</v>
      </c>
      <c r="Y84" s="103" t="s">
        <v>53</v>
      </c>
      <c r="Z84" s="103" t="s">
        <v>53</v>
      </c>
      <c r="AA84" s="103"/>
      <c r="AB84" s="89" t="s">
        <v>53</v>
      </c>
    </row>
    <row r="85" spans="1:28" ht="15" x14ac:dyDescent="0.25">
      <c r="A85" s="92" t="s">
        <v>52</v>
      </c>
      <c r="B85" s="92" t="s">
        <v>431</v>
      </c>
      <c r="C85" s="92" t="s">
        <v>1738</v>
      </c>
      <c r="D85" s="92" t="s">
        <v>642</v>
      </c>
      <c r="E85" s="92" t="s">
        <v>643</v>
      </c>
      <c r="F85" s="92" t="s">
        <v>33</v>
      </c>
      <c r="G85" s="92">
        <f>SUM(COUNTIFS(H85:AB85,{"Föreläggande";"Föreläggande vid vite";"Anmärkning";"Avstående från ingripande"},$H$9:$AB$9,"&lt;&gt;*KF*"))</f>
        <v>2</v>
      </c>
      <c r="H85" s="103" t="s">
        <v>54</v>
      </c>
      <c r="I85" s="103" t="s">
        <v>53</v>
      </c>
      <c r="J85" s="103" t="s">
        <v>53</v>
      </c>
      <c r="K85" s="103" t="s">
        <v>53</v>
      </c>
      <c r="L85" s="103" t="s">
        <v>53</v>
      </c>
      <c r="M85" s="103" t="s">
        <v>53</v>
      </c>
      <c r="N85" s="103" t="s">
        <v>53</v>
      </c>
      <c r="O85" s="103" t="s">
        <v>54</v>
      </c>
      <c r="P85" s="103" t="s">
        <v>53</v>
      </c>
      <c r="Q85" s="103"/>
      <c r="R85" s="103"/>
      <c r="S85" s="103"/>
      <c r="T85" s="103" t="s">
        <v>54</v>
      </c>
      <c r="U85" s="103" t="s">
        <v>53</v>
      </c>
      <c r="V85" s="103" t="s">
        <v>53</v>
      </c>
      <c r="W85" s="103" t="s">
        <v>53</v>
      </c>
      <c r="X85" s="103" t="s">
        <v>53</v>
      </c>
      <c r="Y85" s="103" t="s">
        <v>53</v>
      </c>
      <c r="Z85" s="103" t="s">
        <v>54</v>
      </c>
      <c r="AA85" s="103"/>
      <c r="AB85" s="89" t="s">
        <v>53</v>
      </c>
    </row>
    <row r="86" spans="1:28" ht="15" x14ac:dyDescent="0.25">
      <c r="A86" s="92" t="s">
        <v>41</v>
      </c>
      <c r="B86" s="92" t="s">
        <v>88</v>
      </c>
      <c r="C86" s="92" t="s">
        <v>1739</v>
      </c>
      <c r="D86" s="92" t="s">
        <v>476</v>
      </c>
      <c r="E86" s="92" t="s">
        <v>644</v>
      </c>
      <c r="F86" s="92" t="s">
        <v>33</v>
      </c>
      <c r="G86" s="97">
        <f>SUM(COUNTIFS(H86:AB86,{"Föreläggande";"Föreläggande vid vite";"Anmärkning";"Avstående från ingripande"},$H$9:$AB$9,"&lt;&gt;*KF*"))</f>
        <v>1</v>
      </c>
      <c r="H86" s="103" t="s">
        <v>53</v>
      </c>
      <c r="I86" s="103" t="s">
        <v>53</v>
      </c>
      <c r="J86" s="103" t="s">
        <v>53</v>
      </c>
      <c r="K86" s="103" t="s">
        <v>53</v>
      </c>
      <c r="L86" s="103" t="s">
        <v>53</v>
      </c>
      <c r="M86" s="103" t="s">
        <v>53</v>
      </c>
      <c r="N86" s="103" t="s">
        <v>53</v>
      </c>
      <c r="O86" s="103" t="s">
        <v>53</v>
      </c>
      <c r="P86" s="103" t="s">
        <v>53</v>
      </c>
      <c r="Q86" s="103"/>
      <c r="R86" s="103"/>
      <c r="S86" s="103"/>
      <c r="T86" s="103" t="s">
        <v>54</v>
      </c>
      <c r="U86" s="103" t="s">
        <v>53</v>
      </c>
      <c r="V86" s="103" t="s">
        <v>54</v>
      </c>
      <c r="W86" s="103" t="s">
        <v>54</v>
      </c>
      <c r="X86" s="103" t="s">
        <v>54</v>
      </c>
      <c r="Y86" s="103" t="s">
        <v>53</v>
      </c>
      <c r="Z86" s="103" t="s">
        <v>53</v>
      </c>
      <c r="AA86" s="103"/>
      <c r="AB86" s="89" t="s">
        <v>53</v>
      </c>
    </row>
    <row r="87" spans="1:28" ht="15" x14ac:dyDescent="0.25">
      <c r="A87" s="92" t="s">
        <v>51</v>
      </c>
      <c r="B87" s="92" t="s">
        <v>432</v>
      </c>
      <c r="C87" s="92" t="s">
        <v>1740</v>
      </c>
      <c r="D87" s="92" t="s">
        <v>470</v>
      </c>
      <c r="E87" s="92" t="s">
        <v>645</v>
      </c>
      <c r="F87" s="92" t="s">
        <v>33</v>
      </c>
      <c r="G87" s="92">
        <f>SUM(COUNTIFS(H87:AB87,{"Föreläggande";"Föreläggande vid vite";"Anmärkning";"Avstående från ingripande"},$H$9:$AB$9,"&lt;&gt;*KF*"))</f>
        <v>2</v>
      </c>
      <c r="H87" s="103" t="s">
        <v>54</v>
      </c>
      <c r="I87" s="103" t="s">
        <v>53</v>
      </c>
      <c r="J87" s="103" t="s">
        <v>53</v>
      </c>
      <c r="K87" s="103" t="s">
        <v>53</v>
      </c>
      <c r="L87" s="103" t="s">
        <v>53</v>
      </c>
      <c r="M87" s="103" t="s">
        <v>53</v>
      </c>
      <c r="N87" s="103" t="s">
        <v>53</v>
      </c>
      <c r="O87" s="103" t="s">
        <v>54</v>
      </c>
      <c r="P87" s="103" t="s">
        <v>53</v>
      </c>
      <c r="Q87" s="103"/>
      <c r="R87" s="103"/>
      <c r="S87" s="103"/>
      <c r="T87" s="103" t="s">
        <v>54</v>
      </c>
      <c r="U87" s="103" t="s">
        <v>53</v>
      </c>
      <c r="V87" s="103" t="s">
        <v>54</v>
      </c>
      <c r="W87" s="103" t="s">
        <v>54</v>
      </c>
      <c r="X87" s="103" t="s">
        <v>54</v>
      </c>
      <c r="Y87" s="103" t="s">
        <v>53</v>
      </c>
      <c r="Z87" s="103" t="s">
        <v>53</v>
      </c>
      <c r="AA87" s="103"/>
      <c r="AB87" s="89" t="s">
        <v>53</v>
      </c>
    </row>
    <row r="88" spans="1:28" ht="15" x14ac:dyDescent="0.25">
      <c r="A88" s="92" t="s">
        <v>51</v>
      </c>
      <c r="B88" s="92" t="s">
        <v>662</v>
      </c>
      <c r="C88" s="92" t="s">
        <v>1741</v>
      </c>
      <c r="D88" s="92" t="s">
        <v>662</v>
      </c>
      <c r="E88" s="92" t="s">
        <v>663</v>
      </c>
      <c r="F88" s="92" t="s">
        <v>33</v>
      </c>
      <c r="G88" s="97">
        <f>SUM(COUNTIFS(H88:AB88,{"Föreläggande";"Föreläggande vid vite";"Anmärkning";"Avstående från ingripande"},$H$9:$AB$9,"&lt;&gt;*KF*"))</f>
        <v>1</v>
      </c>
      <c r="H88" s="103" t="s">
        <v>53</v>
      </c>
      <c r="I88" s="103" t="s">
        <v>53</v>
      </c>
      <c r="J88" s="103" t="s">
        <v>53</v>
      </c>
      <c r="K88" s="103" t="s">
        <v>53</v>
      </c>
      <c r="L88" s="103" t="s">
        <v>53</v>
      </c>
      <c r="M88" s="103" t="s">
        <v>53</v>
      </c>
      <c r="N88" s="103" t="s">
        <v>53</v>
      </c>
      <c r="O88" s="103" t="s">
        <v>53</v>
      </c>
      <c r="P88" s="103" t="s">
        <v>53</v>
      </c>
      <c r="Q88" s="103"/>
      <c r="R88" s="103"/>
      <c r="S88" s="103"/>
      <c r="T88" s="103" t="s">
        <v>54</v>
      </c>
      <c r="U88" s="103" t="s">
        <v>53</v>
      </c>
      <c r="V88" s="103" t="s">
        <v>54</v>
      </c>
      <c r="W88" s="103" t="s">
        <v>54</v>
      </c>
      <c r="X88" s="103" t="s">
        <v>54</v>
      </c>
      <c r="Y88" s="103" t="s">
        <v>53</v>
      </c>
      <c r="Z88" s="103" t="s">
        <v>53</v>
      </c>
      <c r="AA88" s="103"/>
      <c r="AB88" s="89" t="s">
        <v>53</v>
      </c>
    </row>
    <row r="89" spans="1:28" ht="15" x14ac:dyDescent="0.25">
      <c r="A89" s="92" t="s">
        <v>371</v>
      </c>
      <c r="B89" s="92" t="s">
        <v>433</v>
      </c>
      <c r="C89" s="92" t="s">
        <v>1742</v>
      </c>
      <c r="D89" s="92" t="s">
        <v>487</v>
      </c>
      <c r="E89" s="92" t="s">
        <v>664</v>
      </c>
      <c r="F89" s="92" t="s">
        <v>33</v>
      </c>
      <c r="G89" s="92">
        <f>SUM(COUNTIFS(H89:AB89,{"Föreläggande";"Föreläggande vid vite";"Anmärkning";"Avstående från ingripande"},$H$9:$AB$9,"&lt;&gt;*KF*"))</f>
        <v>0</v>
      </c>
      <c r="H89" s="103" t="s">
        <v>53</v>
      </c>
      <c r="I89" s="103" t="s">
        <v>53</v>
      </c>
      <c r="J89" s="103" t="s">
        <v>53</v>
      </c>
      <c r="K89" s="103" t="s">
        <v>53</v>
      </c>
      <c r="L89" s="103" t="s">
        <v>53</v>
      </c>
      <c r="M89" s="103" t="s">
        <v>53</v>
      </c>
      <c r="N89" s="103" t="s">
        <v>53</v>
      </c>
      <c r="O89" s="103" t="s">
        <v>53</v>
      </c>
      <c r="P89" s="103" t="s">
        <v>53</v>
      </c>
      <c r="Q89" s="103"/>
      <c r="R89" s="103"/>
      <c r="S89" s="103"/>
      <c r="T89" s="103" t="s">
        <v>53</v>
      </c>
      <c r="U89" s="103" t="s">
        <v>53</v>
      </c>
      <c r="V89" s="103" t="s">
        <v>53</v>
      </c>
      <c r="W89" s="103" t="s">
        <v>53</v>
      </c>
      <c r="X89" s="103" t="s">
        <v>53</v>
      </c>
      <c r="Y89" s="103" t="s">
        <v>53</v>
      </c>
      <c r="Z89" s="103" t="s">
        <v>53</v>
      </c>
      <c r="AA89" s="103"/>
      <c r="AB89" s="89" t="s">
        <v>53</v>
      </c>
    </row>
    <row r="90" spans="1:28" ht="15" x14ac:dyDescent="0.25">
      <c r="A90" s="92" t="s">
        <v>50</v>
      </c>
      <c r="B90" s="92" t="s">
        <v>436</v>
      </c>
      <c r="C90" s="92" t="s">
        <v>1743</v>
      </c>
      <c r="D90" s="92" t="s">
        <v>436</v>
      </c>
      <c r="E90" s="92" t="s">
        <v>667</v>
      </c>
      <c r="F90" s="92" t="s">
        <v>33</v>
      </c>
      <c r="G90" s="97">
        <f>SUM(COUNTIFS(H90:AB90,{"Föreläggande";"Föreläggande vid vite";"Anmärkning";"Avstående från ingripande"},$H$9:$AB$9,"&lt;&gt;*KF*"))</f>
        <v>1</v>
      </c>
      <c r="H90" s="103" t="s">
        <v>53</v>
      </c>
      <c r="I90" s="103" t="s">
        <v>53</v>
      </c>
      <c r="J90" s="103" t="s">
        <v>53</v>
      </c>
      <c r="K90" s="103" t="s">
        <v>53</v>
      </c>
      <c r="L90" s="103" t="s">
        <v>53</v>
      </c>
      <c r="M90" s="103" t="s">
        <v>53</v>
      </c>
      <c r="N90" s="103" t="s">
        <v>53</v>
      </c>
      <c r="O90" s="103" t="s">
        <v>53</v>
      </c>
      <c r="P90" s="103" t="s">
        <v>53</v>
      </c>
      <c r="Q90" s="103"/>
      <c r="R90" s="103"/>
      <c r="S90" s="103"/>
      <c r="T90" s="103" t="s">
        <v>54</v>
      </c>
      <c r="U90" s="103" t="s">
        <v>53</v>
      </c>
      <c r="V90" s="103" t="s">
        <v>53</v>
      </c>
      <c r="W90" s="103" t="s">
        <v>53</v>
      </c>
      <c r="X90" s="103" t="s">
        <v>54</v>
      </c>
      <c r="Y90" s="103" t="s">
        <v>53</v>
      </c>
      <c r="Z90" s="103" t="s">
        <v>53</v>
      </c>
      <c r="AA90" s="103"/>
      <c r="AB90" s="89" t="s">
        <v>53</v>
      </c>
    </row>
    <row r="91" spans="1:28" ht="15" x14ac:dyDescent="0.25">
      <c r="A91" s="92" t="s">
        <v>50</v>
      </c>
      <c r="B91" s="92" t="s">
        <v>451</v>
      </c>
      <c r="C91" s="92" t="s">
        <v>1744</v>
      </c>
      <c r="D91" s="92" t="s">
        <v>451</v>
      </c>
      <c r="E91" s="92" t="s">
        <v>665</v>
      </c>
      <c r="F91" s="92" t="s">
        <v>33</v>
      </c>
      <c r="G91" s="92">
        <f>SUM(COUNTIFS(H91:AB91,{"Föreläggande";"Föreläggande vid vite";"Anmärkning";"Avstående från ingripande"},$H$9:$AB$9,"&lt;&gt;*KF*"))</f>
        <v>0</v>
      </c>
      <c r="H91" s="103" t="s">
        <v>53</v>
      </c>
      <c r="I91" s="103" t="s">
        <v>53</v>
      </c>
      <c r="J91" s="103" t="s">
        <v>53</v>
      </c>
      <c r="K91" s="103" t="s">
        <v>53</v>
      </c>
      <c r="L91" s="103" t="s">
        <v>53</v>
      </c>
      <c r="M91" s="103" t="s">
        <v>53</v>
      </c>
      <c r="N91" s="103" t="s">
        <v>53</v>
      </c>
      <c r="O91" s="103" t="s">
        <v>53</v>
      </c>
      <c r="P91" s="103" t="s">
        <v>53</v>
      </c>
      <c r="Q91" s="103"/>
      <c r="R91" s="103"/>
      <c r="S91" s="103"/>
      <c r="T91" s="103" t="s">
        <v>53</v>
      </c>
      <c r="U91" s="103" t="s">
        <v>53</v>
      </c>
      <c r="V91" s="103" t="s">
        <v>53</v>
      </c>
      <c r="W91" s="103" t="s">
        <v>53</v>
      </c>
      <c r="X91" s="103" t="s">
        <v>53</v>
      </c>
      <c r="Y91" s="103" t="s">
        <v>53</v>
      </c>
      <c r="Z91" s="103" t="s">
        <v>53</v>
      </c>
      <c r="AA91" s="103"/>
      <c r="AB91" s="89" t="s">
        <v>53</v>
      </c>
    </row>
    <row r="92" spans="1:28" ht="15" x14ac:dyDescent="0.25">
      <c r="A92" s="92" t="s">
        <v>50</v>
      </c>
      <c r="B92" s="92" t="s">
        <v>435</v>
      </c>
      <c r="C92" s="92" t="s">
        <v>1745</v>
      </c>
      <c r="D92" s="92" t="s">
        <v>435</v>
      </c>
      <c r="E92" s="92" t="s">
        <v>666</v>
      </c>
      <c r="F92" s="92" t="s">
        <v>33</v>
      </c>
      <c r="G92" s="97">
        <f>SUM(COUNTIFS(H92:AB92,{"Föreläggande";"Föreläggande vid vite";"Anmärkning";"Avstående från ingripande"},$H$9:$AB$9,"&lt;&gt;*KF*"))</f>
        <v>0</v>
      </c>
      <c r="H92" s="103" t="s">
        <v>53</v>
      </c>
      <c r="I92" s="103" t="s">
        <v>53</v>
      </c>
      <c r="J92" s="103" t="s">
        <v>53</v>
      </c>
      <c r="K92" s="103" t="s">
        <v>53</v>
      </c>
      <c r="L92" s="103" t="s">
        <v>53</v>
      </c>
      <c r="M92" s="103" t="s">
        <v>53</v>
      </c>
      <c r="N92" s="103" t="s">
        <v>53</v>
      </c>
      <c r="O92" s="103" t="s">
        <v>53</v>
      </c>
      <c r="P92" s="103" t="s">
        <v>53</v>
      </c>
      <c r="Q92" s="103"/>
      <c r="R92" s="103"/>
      <c r="S92" s="103"/>
      <c r="T92" s="103" t="s">
        <v>53</v>
      </c>
      <c r="U92" s="103" t="s">
        <v>53</v>
      </c>
      <c r="V92" s="103" t="s">
        <v>53</v>
      </c>
      <c r="W92" s="103" t="s">
        <v>53</v>
      </c>
      <c r="X92" s="103" t="s">
        <v>53</v>
      </c>
      <c r="Y92" s="103" t="s">
        <v>53</v>
      </c>
      <c r="Z92" s="103" t="s">
        <v>53</v>
      </c>
      <c r="AA92" s="103"/>
      <c r="AB92" s="89" t="s">
        <v>53</v>
      </c>
    </row>
    <row r="93" spans="1:28" ht="15" x14ac:dyDescent="0.25">
      <c r="A93" s="92" t="s">
        <v>43</v>
      </c>
      <c r="B93" s="92" t="s">
        <v>479</v>
      </c>
      <c r="C93" s="92" t="s">
        <v>1746</v>
      </c>
      <c r="D93" s="92" t="s">
        <v>479</v>
      </c>
      <c r="E93" s="92" t="s">
        <v>670</v>
      </c>
      <c r="F93" s="92" t="s">
        <v>33</v>
      </c>
      <c r="G93" s="92">
        <f>SUM(COUNTIFS(H93:AB93,{"Föreläggande";"Föreläggande vid vite";"Anmärkning";"Avstående från ingripande"},$H$9:$AB$9,"&lt;&gt;*KF*"))</f>
        <v>0</v>
      </c>
      <c r="H93" s="103" t="s">
        <v>53</v>
      </c>
      <c r="I93" s="103" t="s">
        <v>53</v>
      </c>
      <c r="J93" s="103" t="s">
        <v>53</v>
      </c>
      <c r="K93" s="103" t="s">
        <v>53</v>
      </c>
      <c r="L93" s="103" t="s">
        <v>53</v>
      </c>
      <c r="M93" s="103" t="s">
        <v>53</v>
      </c>
      <c r="N93" s="103" t="s">
        <v>53</v>
      </c>
      <c r="O93" s="103" t="s">
        <v>53</v>
      </c>
      <c r="P93" s="103" t="s">
        <v>53</v>
      </c>
      <c r="Q93" s="103"/>
      <c r="R93" s="103"/>
      <c r="S93" s="103"/>
      <c r="T93" s="103" t="s">
        <v>53</v>
      </c>
      <c r="U93" s="103" t="s">
        <v>53</v>
      </c>
      <c r="V93" s="103" t="s">
        <v>53</v>
      </c>
      <c r="W93" s="103" t="s">
        <v>53</v>
      </c>
      <c r="X93" s="103" t="s">
        <v>53</v>
      </c>
      <c r="Y93" s="103" t="s">
        <v>53</v>
      </c>
      <c r="Z93" s="103" t="s">
        <v>53</v>
      </c>
      <c r="AA93" s="103"/>
      <c r="AB93" s="89" t="s">
        <v>53</v>
      </c>
    </row>
    <row r="94" spans="1:28" ht="15" x14ac:dyDescent="0.25">
      <c r="A94" s="92" t="s">
        <v>43</v>
      </c>
      <c r="B94" s="92" t="s">
        <v>438</v>
      </c>
      <c r="C94" s="92" t="s">
        <v>1747</v>
      </c>
      <c r="D94" s="92" t="s">
        <v>671</v>
      </c>
      <c r="E94" s="92" t="s">
        <v>672</v>
      </c>
      <c r="F94" s="92" t="s">
        <v>33</v>
      </c>
      <c r="G94" s="97">
        <f>SUM(COUNTIFS(H94:AB94,{"Föreläggande";"Föreläggande vid vite";"Anmärkning";"Avstående från ingripande"},$H$9:$AB$9,"&lt;&gt;*KF*"))</f>
        <v>0</v>
      </c>
      <c r="H94" s="103" t="s">
        <v>53</v>
      </c>
      <c r="I94" s="103" t="s">
        <v>53</v>
      </c>
      <c r="J94" s="103" t="s">
        <v>53</v>
      </c>
      <c r="K94" s="103" t="s">
        <v>53</v>
      </c>
      <c r="L94" s="103" t="s">
        <v>53</v>
      </c>
      <c r="M94" s="103" t="s">
        <v>53</v>
      </c>
      <c r="N94" s="103" t="s">
        <v>53</v>
      </c>
      <c r="O94" s="103" t="s">
        <v>53</v>
      </c>
      <c r="P94" s="103" t="s">
        <v>53</v>
      </c>
      <c r="Q94" s="103" t="s">
        <v>53</v>
      </c>
      <c r="R94" s="103" t="s">
        <v>53</v>
      </c>
      <c r="S94" s="103" t="s">
        <v>53</v>
      </c>
      <c r="T94" s="103" t="s">
        <v>53</v>
      </c>
      <c r="U94" s="103" t="s">
        <v>53</v>
      </c>
      <c r="V94" s="103" t="s">
        <v>53</v>
      </c>
      <c r="W94" s="103" t="s">
        <v>53</v>
      </c>
      <c r="X94" s="103" t="s">
        <v>53</v>
      </c>
      <c r="Y94" s="103" t="s">
        <v>53</v>
      </c>
      <c r="Z94" s="103" t="s">
        <v>53</v>
      </c>
      <c r="AA94" s="103" t="s">
        <v>53</v>
      </c>
      <c r="AB94" s="89" t="s">
        <v>53</v>
      </c>
    </row>
    <row r="95" spans="1:28" ht="15" x14ac:dyDescent="0.25">
      <c r="A95" s="92" t="s">
        <v>48</v>
      </c>
      <c r="B95" s="92" t="s">
        <v>449</v>
      </c>
      <c r="C95" s="92" t="s">
        <v>1748</v>
      </c>
      <c r="D95" s="92" t="s">
        <v>449</v>
      </c>
      <c r="E95" s="92" t="s">
        <v>673</v>
      </c>
      <c r="F95" s="92" t="s">
        <v>33</v>
      </c>
      <c r="G95" s="92">
        <f>SUM(COUNTIFS(H95:AB95,{"Föreläggande";"Föreläggande vid vite";"Anmärkning";"Avstående från ingripande"},$H$9:$AB$9,"&lt;&gt;*KF*"))</f>
        <v>0</v>
      </c>
      <c r="H95" s="103" t="s">
        <v>53</v>
      </c>
      <c r="I95" s="103" t="s">
        <v>53</v>
      </c>
      <c r="J95" s="103" t="s">
        <v>53</v>
      </c>
      <c r="K95" s="103" t="s">
        <v>53</v>
      </c>
      <c r="L95" s="103" t="s">
        <v>53</v>
      </c>
      <c r="M95" s="103" t="s">
        <v>53</v>
      </c>
      <c r="N95" s="103" t="s">
        <v>53</v>
      </c>
      <c r="O95" s="103" t="s">
        <v>53</v>
      </c>
      <c r="P95" s="103" t="s">
        <v>53</v>
      </c>
      <c r="Q95" s="103" t="s">
        <v>53</v>
      </c>
      <c r="R95" s="103" t="s">
        <v>53</v>
      </c>
      <c r="S95" s="103" t="s">
        <v>53</v>
      </c>
      <c r="T95" s="103" t="s">
        <v>53</v>
      </c>
      <c r="U95" s="103" t="s">
        <v>53</v>
      </c>
      <c r="V95" s="103" t="s">
        <v>53</v>
      </c>
      <c r="W95" s="103" t="s">
        <v>53</v>
      </c>
      <c r="X95" s="103" t="s">
        <v>53</v>
      </c>
      <c r="Y95" s="103" t="s">
        <v>53</v>
      </c>
      <c r="Z95" s="103" t="s">
        <v>53</v>
      </c>
      <c r="AA95" s="103" t="s">
        <v>53</v>
      </c>
      <c r="AB95" s="89" t="s">
        <v>53</v>
      </c>
    </row>
    <row r="96" spans="1:28" ht="15" x14ac:dyDescent="0.25">
      <c r="A96" s="92" t="s">
        <v>39</v>
      </c>
      <c r="B96" s="92" t="s">
        <v>456</v>
      </c>
      <c r="C96" s="92" t="s">
        <v>1749</v>
      </c>
      <c r="D96" s="92" t="s">
        <v>456</v>
      </c>
      <c r="E96" s="92" t="s">
        <v>674</v>
      </c>
      <c r="F96" s="92" t="s">
        <v>33</v>
      </c>
      <c r="G96" s="97">
        <f>SUM(COUNTIFS(H96:AB96,{"Föreläggande";"Föreläggande vid vite";"Anmärkning";"Avstående från ingripande"},$H$9:$AB$9,"&lt;&gt;*KF*"))</f>
        <v>0</v>
      </c>
      <c r="H96" s="103" t="s">
        <v>53</v>
      </c>
      <c r="I96" s="103" t="s">
        <v>53</v>
      </c>
      <c r="J96" s="103" t="s">
        <v>53</v>
      </c>
      <c r="K96" s="103" t="s">
        <v>53</v>
      </c>
      <c r="L96" s="103" t="s">
        <v>53</v>
      </c>
      <c r="M96" s="103" t="s">
        <v>53</v>
      </c>
      <c r="N96" s="103" t="s">
        <v>53</v>
      </c>
      <c r="O96" s="103" t="s">
        <v>53</v>
      </c>
      <c r="P96" s="103" t="s">
        <v>53</v>
      </c>
      <c r="Q96" s="103" t="s">
        <v>53</v>
      </c>
      <c r="R96" s="103" t="s">
        <v>53</v>
      </c>
      <c r="S96" s="103" t="s">
        <v>53</v>
      </c>
      <c r="T96" s="103" t="s">
        <v>53</v>
      </c>
      <c r="U96" s="103" t="s">
        <v>53</v>
      </c>
      <c r="V96" s="103" t="s">
        <v>53</v>
      </c>
      <c r="W96" s="103" t="s">
        <v>53</v>
      </c>
      <c r="X96" s="103" t="s">
        <v>53</v>
      </c>
      <c r="Y96" s="103" t="s">
        <v>53</v>
      </c>
      <c r="Z96" s="103" t="s">
        <v>53</v>
      </c>
      <c r="AA96" s="103" t="s">
        <v>53</v>
      </c>
      <c r="AB96" s="89" t="s">
        <v>53</v>
      </c>
    </row>
    <row r="97" spans="1:28" ht="15" x14ac:dyDescent="0.25">
      <c r="A97" s="92" t="s">
        <v>50</v>
      </c>
      <c r="B97" s="92" t="s">
        <v>440</v>
      </c>
      <c r="C97" s="92" t="s">
        <v>1750</v>
      </c>
      <c r="D97" s="92" t="s">
        <v>675</v>
      </c>
      <c r="E97" s="92" t="s">
        <v>676</v>
      </c>
      <c r="F97" s="92" t="s">
        <v>33</v>
      </c>
      <c r="G97" s="92">
        <f>SUM(COUNTIFS(H97:AB97,{"Föreläggande";"Föreläggande vid vite";"Anmärkning";"Avstående från ingripande"},$H$9:$AB$9,"&lt;&gt;*KF*"))</f>
        <v>1</v>
      </c>
      <c r="H97" s="103" t="s">
        <v>53</v>
      </c>
      <c r="I97" s="103" t="s">
        <v>53</v>
      </c>
      <c r="J97" s="103" t="s">
        <v>53</v>
      </c>
      <c r="K97" s="103" t="s">
        <v>53</v>
      </c>
      <c r="L97" s="103" t="s">
        <v>53</v>
      </c>
      <c r="M97" s="103" t="s">
        <v>53</v>
      </c>
      <c r="N97" s="103" t="s">
        <v>53</v>
      </c>
      <c r="O97" s="103" t="s">
        <v>53</v>
      </c>
      <c r="P97" s="103" t="s">
        <v>53</v>
      </c>
      <c r="Q97" s="103" t="s">
        <v>53</v>
      </c>
      <c r="R97" s="103" t="s">
        <v>53</v>
      </c>
      <c r="S97" s="103" t="s">
        <v>53</v>
      </c>
      <c r="T97" s="103" t="s">
        <v>54</v>
      </c>
      <c r="U97" s="103" t="s">
        <v>53</v>
      </c>
      <c r="V97" s="103" t="s">
        <v>53</v>
      </c>
      <c r="W97" s="103" t="s">
        <v>54</v>
      </c>
      <c r="X97" s="103" t="s">
        <v>54</v>
      </c>
      <c r="Y97" s="103" t="s">
        <v>54</v>
      </c>
      <c r="Z97" s="103" t="s">
        <v>53</v>
      </c>
      <c r="AA97" s="103" t="s">
        <v>53</v>
      </c>
      <c r="AB97" s="89" t="s">
        <v>53</v>
      </c>
    </row>
    <row r="98" spans="1:28" ht="15" x14ac:dyDescent="0.25">
      <c r="A98" s="92" t="s">
        <v>43</v>
      </c>
      <c r="B98" s="92" t="s">
        <v>84</v>
      </c>
      <c r="C98" s="92" t="s">
        <v>1751</v>
      </c>
      <c r="D98" s="92" t="s">
        <v>495</v>
      </c>
      <c r="E98" s="92" t="s">
        <v>679</v>
      </c>
      <c r="F98" s="92" t="s">
        <v>33</v>
      </c>
      <c r="G98" s="97">
        <f>SUM(COUNTIFS(H98:AB98,{"Föreläggande";"Föreläggande vid vite";"Anmärkning";"Avstående från ingripande"},$H$9:$AB$9,"&lt;&gt;*KF*"))</f>
        <v>1</v>
      </c>
      <c r="H98" s="103" t="s">
        <v>53</v>
      </c>
      <c r="I98" s="103" t="s">
        <v>53</v>
      </c>
      <c r="J98" s="103" t="s">
        <v>53</v>
      </c>
      <c r="K98" s="103" t="s">
        <v>53</v>
      </c>
      <c r="L98" s="103" t="s">
        <v>53</v>
      </c>
      <c r="M98" s="103" t="s">
        <v>53</v>
      </c>
      <c r="N98" s="103" t="s">
        <v>53</v>
      </c>
      <c r="O98" s="103" t="s">
        <v>53</v>
      </c>
      <c r="P98" s="103" t="s">
        <v>53</v>
      </c>
      <c r="Q98" s="103" t="s">
        <v>53</v>
      </c>
      <c r="R98" s="103" t="s">
        <v>53</v>
      </c>
      <c r="S98" s="103" t="s">
        <v>53</v>
      </c>
      <c r="T98" s="103" t="s">
        <v>55</v>
      </c>
      <c r="U98" s="103" t="s">
        <v>53</v>
      </c>
      <c r="V98" s="103" t="s">
        <v>55</v>
      </c>
      <c r="W98" s="103" t="s">
        <v>55</v>
      </c>
      <c r="X98" s="103" t="s">
        <v>55</v>
      </c>
      <c r="Y98" s="103" t="s">
        <v>53</v>
      </c>
      <c r="Z98" s="103" t="s">
        <v>53</v>
      </c>
      <c r="AA98" s="103" t="s">
        <v>53</v>
      </c>
      <c r="AB98" s="89" t="s">
        <v>53</v>
      </c>
    </row>
    <row r="99" spans="1:28" ht="15" x14ac:dyDescent="0.25">
      <c r="A99" s="92" t="s">
        <v>40</v>
      </c>
      <c r="B99" s="92" t="s">
        <v>441</v>
      </c>
      <c r="C99" s="92" t="s">
        <v>1752</v>
      </c>
      <c r="D99" s="92" t="s">
        <v>496</v>
      </c>
      <c r="E99" s="92" t="s">
        <v>680</v>
      </c>
      <c r="F99" s="92" t="s">
        <v>33</v>
      </c>
      <c r="G99" s="92">
        <f>SUM(COUNTIFS(H99:AB99,{"Föreläggande";"Föreläggande vid vite";"Anmärkning";"Avstående från ingripande"},$H$9:$AB$9,"&lt;&gt;*KF*"))</f>
        <v>2</v>
      </c>
      <c r="H99" s="103" t="s">
        <v>54</v>
      </c>
      <c r="I99" s="103" t="s">
        <v>53</v>
      </c>
      <c r="J99" s="103" t="s">
        <v>53</v>
      </c>
      <c r="K99" s="103" t="s">
        <v>53</v>
      </c>
      <c r="L99" s="103" t="s">
        <v>53</v>
      </c>
      <c r="M99" s="103" t="s">
        <v>53</v>
      </c>
      <c r="N99" s="103" t="s">
        <v>54</v>
      </c>
      <c r="O99" s="103" t="s">
        <v>53</v>
      </c>
      <c r="P99" s="103" t="s">
        <v>53</v>
      </c>
      <c r="Q99" s="103" t="s">
        <v>54</v>
      </c>
      <c r="R99" s="103" t="s">
        <v>53</v>
      </c>
      <c r="S99" s="103" t="s">
        <v>53</v>
      </c>
      <c r="T99" s="103" t="s">
        <v>54</v>
      </c>
      <c r="U99" s="103" t="s">
        <v>53</v>
      </c>
      <c r="V99" s="103" t="s">
        <v>54</v>
      </c>
      <c r="W99" s="103" t="s">
        <v>54</v>
      </c>
      <c r="X99" s="103" t="s">
        <v>54</v>
      </c>
      <c r="Y99" s="103" t="s">
        <v>53</v>
      </c>
      <c r="Z99" s="103" t="s">
        <v>53</v>
      </c>
      <c r="AA99" s="103" t="s">
        <v>53</v>
      </c>
      <c r="AB99" s="89" t="s">
        <v>53</v>
      </c>
    </row>
    <row r="100" spans="1:28" ht="15" hidden="1" x14ac:dyDescent="0.25">
      <c r="A100"/>
      <c r="B100"/>
      <c r="C100"/>
      <c r="D100"/>
      <c r="E100"/>
      <c r="F100"/>
      <c r="G100"/>
      <c r="H100" s="59"/>
      <c r="I100"/>
      <c r="J100"/>
      <c r="K100"/>
      <c r="L100"/>
      <c r="M100"/>
      <c r="N100"/>
      <c r="O100"/>
      <c r="P100"/>
      <c r="Q100"/>
      <c r="R100"/>
      <c r="S100"/>
      <c r="T100"/>
      <c r="U100"/>
      <c r="V100"/>
      <c r="W100"/>
      <c r="X100"/>
      <c r="Y100"/>
      <c r="Z100"/>
      <c r="AA100"/>
    </row>
    <row r="101" spans="1:28" ht="15" hidden="1" x14ac:dyDescent="0.25">
      <c r="A101"/>
      <c r="B101"/>
      <c r="C101"/>
      <c r="D101"/>
      <c r="E101"/>
      <c r="F101"/>
      <c r="G101"/>
      <c r="H101" s="59"/>
      <c r="I101"/>
      <c r="J101"/>
      <c r="K101"/>
      <c r="L101"/>
      <c r="M101"/>
      <c r="N101"/>
      <c r="O101"/>
      <c r="P101"/>
      <c r="Q101"/>
      <c r="R101"/>
      <c r="S101"/>
      <c r="T101"/>
      <c r="U101"/>
      <c r="V101"/>
      <c r="W101"/>
      <c r="X101"/>
      <c r="Y101"/>
      <c r="Z101"/>
      <c r="AA101"/>
    </row>
    <row r="102" spans="1:28" ht="15" hidden="1" x14ac:dyDescent="0.25">
      <c r="A102"/>
      <c r="B102"/>
      <c r="C102"/>
      <c r="D102"/>
      <c r="E102"/>
      <c r="F102"/>
      <c r="G102"/>
      <c r="H102" s="59"/>
      <c r="I102"/>
      <c r="J102"/>
      <c r="K102"/>
      <c r="L102"/>
      <c r="M102"/>
      <c r="N102"/>
      <c r="O102"/>
      <c r="P102"/>
      <c r="Q102"/>
      <c r="R102"/>
      <c r="S102"/>
      <c r="T102"/>
      <c r="U102"/>
      <c r="V102"/>
      <c r="W102"/>
      <c r="X102"/>
      <c r="Y102"/>
      <c r="Z102"/>
      <c r="AA102"/>
    </row>
    <row r="103" spans="1:28" ht="15" hidden="1" x14ac:dyDescent="0.25">
      <c r="A103"/>
      <c r="B103"/>
      <c r="C103"/>
      <c r="D103"/>
      <c r="E103"/>
      <c r="F103"/>
      <c r="G103"/>
      <c r="H103" s="59"/>
      <c r="I103"/>
      <c r="J103"/>
      <c r="K103"/>
      <c r="L103"/>
      <c r="M103"/>
      <c r="N103"/>
      <c r="O103"/>
      <c r="P103"/>
      <c r="Q103"/>
      <c r="R103"/>
      <c r="S103"/>
      <c r="T103"/>
      <c r="U103"/>
      <c r="V103"/>
      <c r="W103"/>
      <c r="X103"/>
      <c r="Y103"/>
      <c r="Z103"/>
      <c r="AA103"/>
    </row>
    <row r="104" spans="1:28" ht="15" hidden="1" x14ac:dyDescent="0.25">
      <c r="A104"/>
      <c r="B104"/>
      <c r="C104"/>
      <c r="D104"/>
      <c r="E104"/>
      <c r="F104"/>
      <c r="G104"/>
      <c r="H104" s="59"/>
      <c r="I104"/>
      <c r="J104"/>
      <c r="K104"/>
      <c r="L104"/>
      <c r="M104"/>
      <c r="N104"/>
      <c r="O104"/>
      <c r="P104"/>
      <c r="Q104"/>
      <c r="R104"/>
      <c r="S104"/>
      <c r="T104"/>
      <c r="U104"/>
      <c r="V104"/>
      <c r="W104"/>
      <c r="X104"/>
      <c r="Y104"/>
      <c r="Z104"/>
      <c r="AA104"/>
    </row>
    <row r="105" spans="1:28" ht="15" hidden="1" x14ac:dyDescent="0.25">
      <c r="A105"/>
      <c r="B105"/>
      <c r="C105"/>
      <c r="D105"/>
      <c r="E105"/>
      <c r="F105"/>
      <c r="G105"/>
      <c r="H105" s="59"/>
      <c r="I105"/>
      <c r="J105"/>
      <c r="K105"/>
      <c r="L105"/>
      <c r="M105"/>
      <c r="N105"/>
      <c r="O105"/>
      <c r="P105"/>
      <c r="Q105"/>
      <c r="R105"/>
      <c r="S105"/>
      <c r="T105"/>
      <c r="U105"/>
      <c r="V105"/>
      <c r="W105"/>
      <c r="X105"/>
      <c r="Y105"/>
      <c r="Z105"/>
      <c r="AA105"/>
    </row>
    <row r="106" spans="1:28" ht="15" hidden="1" x14ac:dyDescent="0.25">
      <c r="A106"/>
      <c r="B106"/>
      <c r="C106"/>
      <c r="D106"/>
      <c r="E106"/>
      <c r="F106"/>
      <c r="G106"/>
      <c r="H106" s="59"/>
      <c r="I106"/>
      <c r="J106"/>
      <c r="K106"/>
      <c r="L106"/>
      <c r="M106"/>
      <c r="N106"/>
      <c r="O106"/>
      <c r="P106"/>
      <c r="Q106"/>
      <c r="R106"/>
      <c r="S106"/>
      <c r="T106"/>
      <c r="U106"/>
      <c r="V106"/>
      <c r="W106"/>
      <c r="X106"/>
      <c r="Y106"/>
      <c r="Z106"/>
      <c r="AA106"/>
    </row>
    <row r="107" spans="1:28" ht="15" hidden="1" x14ac:dyDescent="0.25">
      <c r="A107"/>
      <c r="B107"/>
      <c r="C107"/>
      <c r="D107"/>
      <c r="E107"/>
      <c r="F107"/>
      <c r="G107"/>
      <c r="H107" s="59"/>
      <c r="I107"/>
      <c r="J107"/>
      <c r="K107"/>
      <c r="L107"/>
      <c r="M107"/>
      <c r="N107"/>
      <c r="O107"/>
      <c r="P107"/>
      <c r="Q107"/>
      <c r="R107"/>
      <c r="S107"/>
      <c r="T107"/>
      <c r="U107"/>
      <c r="V107"/>
      <c r="W107"/>
      <c r="X107"/>
      <c r="Y107"/>
      <c r="Z107"/>
      <c r="AA107"/>
    </row>
    <row r="108" spans="1:28" ht="15" hidden="1" x14ac:dyDescent="0.25">
      <c r="A108"/>
      <c r="B108"/>
      <c r="C108"/>
      <c r="D108"/>
      <c r="E108"/>
      <c r="F108"/>
      <c r="G108"/>
      <c r="H108" s="59"/>
      <c r="I108"/>
      <c r="J108"/>
      <c r="K108"/>
      <c r="L108"/>
      <c r="M108"/>
      <c r="N108"/>
      <c r="O108"/>
      <c r="P108"/>
      <c r="Q108"/>
      <c r="R108"/>
      <c r="S108"/>
      <c r="T108"/>
      <c r="U108"/>
      <c r="V108"/>
      <c r="W108"/>
      <c r="X108"/>
      <c r="Y108"/>
      <c r="Z108"/>
      <c r="AA108"/>
    </row>
    <row r="109" spans="1:28" ht="15" hidden="1" x14ac:dyDescent="0.25">
      <c r="A109"/>
      <c r="B109"/>
      <c r="C109"/>
      <c r="D109"/>
      <c r="E109"/>
      <c r="F109"/>
      <c r="G109"/>
      <c r="H109" s="59"/>
      <c r="I109"/>
      <c r="J109"/>
      <c r="K109"/>
      <c r="L109"/>
      <c r="M109"/>
      <c r="N109"/>
      <c r="O109"/>
      <c r="P109"/>
      <c r="Q109"/>
      <c r="R109"/>
      <c r="S109"/>
      <c r="T109"/>
      <c r="U109"/>
      <c r="V109"/>
      <c r="W109"/>
      <c r="X109"/>
      <c r="Y109"/>
      <c r="Z109"/>
      <c r="AA109"/>
    </row>
    <row r="110" spans="1:28" ht="15" hidden="1" x14ac:dyDescent="0.25">
      <c r="A110"/>
      <c r="B110"/>
      <c r="C110"/>
      <c r="D110"/>
      <c r="E110"/>
      <c r="F110"/>
      <c r="G110"/>
      <c r="H110" s="59"/>
      <c r="I110"/>
      <c r="J110"/>
      <c r="K110"/>
      <c r="L110"/>
      <c r="M110"/>
      <c r="N110"/>
      <c r="O110"/>
      <c r="P110"/>
      <c r="Q110"/>
      <c r="R110"/>
      <c r="S110"/>
      <c r="T110"/>
      <c r="U110"/>
      <c r="V110"/>
      <c r="W110"/>
      <c r="X110"/>
      <c r="Y110"/>
      <c r="Z110"/>
      <c r="AA110"/>
    </row>
    <row r="111" spans="1:28" ht="15" hidden="1" x14ac:dyDescent="0.25">
      <c r="A111"/>
      <c r="B111"/>
      <c r="C111"/>
      <c r="D111"/>
      <c r="E111"/>
      <c r="F111"/>
      <c r="G111"/>
      <c r="H111" s="59"/>
      <c r="I111"/>
      <c r="J111"/>
      <c r="K111"/>
      <c r="L111"/>
      <c r="M111"/>
      <c r="N111"/>
      <c r="O111"/>
      <c r="P111"/>
      <c r="Q111"/>
      <c r="R111"/>
      <c r="S111"/>
      <c r="T111"/>
      <c r="U111"/>
      <c r="V111"/>
      <c r="W111"/>
      <c r="X111"/>
      <c r="Y111"/>
      <c r="Z111"/>
      <c r="AA111"/>
    </row>
    <row r="112" spans="1:28" ht="15" hidden="1" x14ac:dyDescent="0.25">
      <c r="A112"/>
      <c r="B112"/>
      <c r="C112"/>
      <c r="D112"/>
      <c r="E112"/>
      <c r="F112"/>
      <c r="G112"/>
      <c r="H112" s="59"/>
      <c r="I112"/>
      <c r="J112"/>
      <c r="K112"/>
      <c r="L112"/>
      <c r="M112"/>
      <c r="N112"/>
      <c r="O112"/>
      <c r="P112"/>
      <c r="Q112"/>
      <c r="R112"/>
      <c r="S112"/>
      <c r="T112"/>
      <c r="U112"/>
      <c r="V112"/>
      <c r="W112"/>
      <c r="X112"/>
      <c r="Y112"/>
      <c r="Z112"/>
      <c r="AA112"/>
    </row>
    <row r="113" spans="1:27" ht="15" hidden="1" x14ac:dyDescent="0.25">
      <c r="A113"/>
      <c r="B113"/>
      <c r="C113"/>
      <c r="D113"/>
      <c r="E113"/>
      <c r="F113"/>
      <c r="G113"/>
      <c r="H113" s="59"/>
      <c r="I113"/>
      <c r="J113"/>
      <c r="K113"/>
      <c r="L113"/>
      <c r="M113"/>
      <c r="N113"/>
      <c r="O113"/>
      <c r="P113"/>
      <c r="Q113"/>
      <c r="R113"/>
      <c r="S113"/>
      <c r="T113"/>
      <c r="U113"/>
      <c r="V113"/>
      <c r="W113"/>
      <c r="X113"/>
      <c r="Y113"/>
      <c r="Z113"/>
      <c r="AA113"/>
    </row>
    <row r="114" spans="1:27" ht="15" hidden="1" x14ac:dyDescent="0.25">
      <c r="A114"/>
      <c r="B114"/>
      <c r="C114"/>
      <c r="D114"/>
      <c r="E114"/>
      <c r="F114"/>
      <c r="G114"/>
      <c r="H114" s="59"/>
      <c r="I114"/>
      <c r="J114"/>
      <c r="K114"/>
      <c r="L114"/>
      <c r="M114"/>
      <c r="N114"/>
      <c r="O114"/>
      <c r="P114"/>
      <c r="Q114"/>
      <c r="R114"/>
      <c r="S114"/>
      <c r="T114"/>
      <c r="U114"/>
      <c r="V114"/>
      <c r="W114"/>
      <c r="X114"/>
      <c r="Y114"/>
      <c r="Z114"/>
      <c r="AA114"/>
    </row>
    <row r="115" spans="1:27" ht="15" hidden="1" x14ac:dyDescent="0.25">
      <c r="A115"/>
      <c r="B115"/>
      <c r="C115"/>
      <c r="D115"/>
      <c r="E115"/>
      <c r="F115"/>
      <c r="G115"/>
      <c r="H115" s="59"/>
      <c r="I115"/>
      <c r="J115"/>
      <c r="K115"/>
      <c r="L115"/>
      <c r="M115"/>
      <c r="N115"/>
      <c r="O115"/>
      <c r="P115"/>
      <c r="Q115"/>
      <c r="R115"/>
      <c r="S115"/>
      <c r="T115"/>
      <c r="U115"/>
      <c r="V115"/>
      <c r="W115"/>
      <c r="X115"/>
      <c r="Y115"/>
      <c r="Z115"/>
      <c r="AA115"/>
    </row>
    <row r="116" spans="1:27" ht="15" hidden="1" x14ac:dyDescent="0.25">
      <c r="A116"/>
      <c r="B116"/>
      <c r="C116"/>
      <c r="D116"/>
      <c r="E116"/>
      <c r="F116"/>
      <c r="G116"/>
      <c r="H116" s="59"/>
      <c r="I116"/>
      <c r="J116"/>
      <c r="K116"/>
      <c r="L116"/>
      <c r="M116"/>
      <c r="N116"/>
      <c r="O116"/>
      <c r="P116"/>
      <c r="Q116"/>
      <c r="R116"/>
      <c r="S116"/>
      <c r="T116"/>
      <c r="U116"/>
      <c r="V116"/>
      <c r="W116"/>
      <c r="X116"/>
      <c r="Y116"/>
      <c r="Z116"/>
      <c r="AA116"/>
    </row>
    <row r="117" spans="1:27" ht="15" hidden="1" x14ac:dyDescent="0.25">
      <c r="A117"/>
      <c r="B117"/>
      <c r="C117"/>
      <c r="D117"/>
      <c r="E117"/>
      <c r="F117"/>
      <c r="G117"/>
      <c r="H117" s="59"/>
      <c r="I117"/>
      <c r="J117"/>
      <c r="K117"/>
      <c r="L117"/>
      <c r="M117"/>
      <c r="N117"/>
      <c r="O117"/>
      <c r="P117"/>
      <c r="Q117"/>
      <c r="R117"/>
      <c r="S117"/>
      <c r="T117"/>
      <c r="U117"/>
      <c r="V117"/>
      <c r="W117"/>
      <c r="X117"/>
      <c r="Y117"/>
      <c r="Z117"/>
      <c r="AA117"/>
    </row>
    <row r="118" spans="1:27" ht="15" hidden="1" x14ac:dyDescent="0.25">
      <c r="A118"/>
      <c r="B118"/>
      <c r="C118"/>
      <c r="D118"/>
      <c r="E118"/>
      <c r="F118"/>
      <c r="G118"/>
      <c r="H118" s="59"/>
      <c r="I118"/>
      <c r="J118"/>
      <c r="K118"/>
      <c r="L118"/>
      <c r="M118"/>
      <c r="N118"/>
      <c r="O118"/>
      <c r="P118"/>
      <c r="Q118"/>
      <c r="R118"/>
      <c r="S118"/>
      <c r="T118"/>
      <c r="U118"/>
      <c r="V118"/>
      <c r="W118"/>
      <c r="X118"/>
      <c r="Y118"/>
      <c r="Z118"/>
      <c r="AA118"/>
    </row>
    <row r="119" spans="1:27" ht="15" hidden="1" x14ac:dyDescent="0.25">
      <c r="A119"/>
      <c r="B119"/>
      <c r="C119"/>
      <c r="D119"/>
      <c r="E119"/>
      <c r="F119"/>
      <c r="G119"/>
      <c r="H119" s="59"/>
      <c r="I119"/>
      <c r="J119"/>
      <c r="K119"/>
      <c r="L119"/>
      <c r="M119"/>
      <c r="N119"/>
      <c r="O119"/>
      <c r="P119"/>
      <c r="Q119"/>
      <c r="R119"/>
      <c r="S119"/>
      <c r="T119"/>
      <c r="U119"/>
      <c r="V119"/>
      <c r="W119"/>
      <c r="X119"/>
      <c r="Y119"/>
      <c r="Z119"/>
      <c r="AA119"/>
    </row>
    <row r="120" spans="1:27" ht="15" hidden="1" x14ac:dyDescent="0.25">
      <c r="A120"/>
      <c r="B120"/>
      <c r="C120"/>
      <c r="D120"/>
      <c r="E120"/>
      <c r="F120"/>
      <c r="G120"/>
      <c r="H120" s="59"/>
      <c r="I120"/>
      <c r="J120"/>
      <c r="K120"/>
      <c r="L120"/>
      <c r="M120"/>
      <c r="N120"/>
      <c r="O120"/>
      <c r="P120"/>
      <c r="Q120"/>
      <c r="R120"/>
      <c r="S120"/>
      <c r="T120"/>
      <c r="U120"/>
      <c r="V120"/>
      <c r="W120"/>
      <c r="X120"/>
      <c r="Y120"/>
      <c r="Z120"/>
      <c r="AA120"/>
    </row>
    <row r="121" spans="1:27" ht="15" hidden="1" x14ac:dyDescent="0.25">
      <c r="A121"/>
      <c r="B121"/>
      <c r="C121"/>
      <c r="D121"/>
      <c r="E121"/>
      <c r="F121"/>
      <c r="G121"/>
      <c r="H121" s="59"/>
      <c r="I121"/>
      <c r="J121"/>
      <c r="K121"/>
      <c r="L121"/>
      <c r="M121"/>
      <c r="N121"/>
      <c r="O121"/>
      <c r="P121"/>
      <c r="Q121"/>
      <c r="R121"/>
      <c r="S121"/>
      <c r="T121"/>
      <c r="U121"/>
      <c r="V121"/>
      <c r="W121"/>
      <c r="X121"/>
      <c r="Y121"/>
      <c r="Z121"/>
      <c r="AA121"/>
    </row>
    <row r="122" spans="1:27" ht="15" hidden="1" x14ac:dyDescent="0.25">
      <c r="A122"/>
      <c r="B122"/>
      <c r="C122"/>
      <c r="D122"/>
      <c r="E122"/>
      <c r="F122"/>
      <c r="G122"/>
      <c r="H122" s="59"/>
      <c r="I122"/>
      <c r="J122"/>
      <c r="K122"/>
      <c r="L122"/>
      <c r="M122"/>
      <c r="N122"/>
      <c r="O122"/>
      <c r="P122"/>
      <c r="Q122"/>
      <c r="R122"/>
      <c r="S122"/>
      <c r="T122"/>
      <c r="U122"/>
      <c r="V122"/>
      <c r="W122"/>
      <c r="X122"/>
      <c r="Y122"/>
      <c r="Z122"/>
      <c r="AA122"/>
    </row>
    <row r="123" spans="1:27" ht="15" hidden="1" x14ac:dyDescent="0.25">
      <c r="A123"/>
      <c r="B123"/>
      <c r="C123"/>
      <c r="D123"/>
      <c r="E123"/>
      <c r="F123"/>
      <c r="G123"/>
      <c r="H123" s="59"/>
      <c r="I123"/>
      <c r="J123"/>
      <c r="K123"/>
      <c r="L123"/>
      <c r="M123"/>
      <c r="N123"/>
      <c r="O123"/>
      <c r="P123"/>
      <c r="Q123"/>
      <c r="R123"/>
      <c r="S123"/>
      <c r="T123"/>
      <c r="U123"/>
      <c r="V123"/>
      <c r="W123"/>
      <c r="X123"/>
      <c r="Y123"/>
      <c r="Z123"/>
      <c r="AA123"/>
    </row>
    <row r="124" spans="1:27" ht="15" hidden="1" x14ac:dyDescent="0.25">
      <c r="A124"/>
      <c r="B124"/>
      <c r="C124"/>
      <c r="D124"/>
      <c r="E124"/>
      <c r="F124"/>
      <c r="G124"/>
      <c r="H124" s="59"/>
      <c r="I124"/>
      <c r="J124"/>
      <c r="K124"/>
      <c r="L124"/>
      <c r="M124"/>
      <c r="N124"/>
      <c r="O124"/>
      <c r="P124"/>
      <c r="Q124"/>
      <c r="R124"/>
      <c r="S124"/>
      <c r="T124"/>
      <c r="U124"/>
      <c r="V124"/>
      <c r="W124"/>
      <c r="X124"/>
      <c r="Y124"/>
      <c r="Z124"/>
      <c r="AA124"/>
    </row>
    <row r="125" spans="1:27" ht="15" hidden="1" x14ac:dyDescent="0.25">
      <c r="A125"/>
      <c r="B125"/>
      <c r="C125"/>
      <c r="D125"/>
      <c r="E125"/>
      <c r="F125"/>
      <c r="G125"/>
      <c r="H125" s="59"/>
      <c r="I125"/>
      <c r="J125"/>
      <c r="K125"/>
      <c r="L125"/>
      <c r="M125"/>
      <c r="N125"/>
      <c r="O125"/>
      <c r="P125"/>
      <c r="Q125"/>
      <c r="R125"/>
      <c r="S125"/>
      <c r="T125"/>
      <c r="U125"/>
      <c r="V125"/>
      <c r="W125"/>
      <c r="X125"/>
      <c r="Y125"/>
      <c r="Z125"/>
      <c r="AA125"/>
    </row>
    <row r="126" spans="1:27" ht="15" hidden="1" x14ac:dyDescent="0.25">
      <c r="A126"/>
      <c r="B126"/>
      <c r="C126"/>
      <c r="D126"/>
      <c r="E126"/>
      <c r="F126"/>
      <c r="G126"/>
      <c r="H126" s="59"/>
      <c r="I126"/>
      <c r="J126"/>
      <c r="K126"/>
      <c r="L126"/>
      <c r="M126"/>
      <c r="N126"/>
      <c r="O126"/>
      <c r="P126"/>
      <c r="Q126"/>
      <c r="R126"/>
      <c r="S126"/>
      <c r="T126"/>
      <c r="U126"/>
      <c r="V126"/>
      <c r="W126"/>
      <c r="X126"/>
      <c r="Y126"/>
      <c r="Z126"/>
      <c r="AA126"/>
    </row>
    <row r="127" spans="1:27" ht="15" hidden="1" x14ac:dyDescent="0.25">
      <c r="A127"/>
      <c r="B127"/>
      <c r="C127"/>
      <c r="D127"/>
      <c r="E127"/>
      <c r="F127"/>
      <c r="G127"/>
      <c r="H127" s="59"/>
      <c r="I127"/>
      <c r="J127"/>
      <c r="K127"/>
      <c r="L127"/>
      <c r="M127"/>
      <c r="N127"/>
      <c r="O127"/>
      <c r="P127"/>
      <c r="Q127"/>
      <c r="R127"/>
      <c r="S127"/>
      <c r="T127"/>
      <c r="U127"/>
      <c r="V127"/>
      <c r="W127"/>
      <c r="X127"/>
      <c r="Y127"/>
      <c r="Z127"/>
      <c r="AA127"/>
    </row>
    <row r="128" spans="1:27" ht="15" hidden="1" x14ac:dyDescent="0.25">
      <c r="A128"/>
      <c r="B128"/>
      <c r="C128"/>
      <c r="D128"/>
      <c r="E128"/>
      <c r="F128"/>
      <c r="G128"/>
      <c r="H128" s="59"/>
      <c r="I128"/>
      <c r="J128"/>
      <c r="K128"/>
      <c r="L128"/>
      <c r="M128"/>
      <c r="N128"/>
      <c r="O128"/>
      <c r="P128"/>
      <c r="Q128"/>
      <c r="R128"/>
      <c r="S128"/>
      <c r="T128"/>
      <c r="U128"/>
      <c r="V128"/>
      <c r="W128"/>
      <c r="X128"/>
      <c r="Y128"/>
      <c r="Z128"/>
      <c r="AA128"/>
    </row>
    <row r="129" spans="1:27" ht="15" hidden="1" x14ac:dyDescent="0.25">
      <c r="A129"/>
      <c r="B129"/>
      <c r="C129"/>
      <c r="D129"/>
      <c r="E129"/>
      <c r="F129"/>
      <c r="G129"/>
      <c r="H129" s="59"/>
      <c r="I129"/>
      <c r="J129"/>
      <c r="K129"/>
      <c r="L129"/>
      <c r="M129"/>
      <c r="N129"/>
      <c r="O129"/>
      <c r="P129"/>
      <c r="Q129"/>
      <c r="R129"/>
      <c r="S129"/>
      <c r="T129"/>
      <c r="U129"/>
      <c r="V129"/>
      <c r="W129"/>
      <c r="X129"/>
      <c r="Y129"/>
      <c r="Z129"/>
      <c r="AA129"/>
    </row>
    <row r="130" spans="1:27" ht="15" hidden="1" x14ac:dyDescent="0.25">
      <c r="A130"/>
      <c r="B130"/>
      <c r="C130"/>
      <c r="D130"/>
      <c r="E130"/>
      <c r="F130"/>
      <c r="G130"/>
      <c r="H130" s="59"/>
      <c r="I130"/>
      <c r="J130"/>
      <c r="K130"/>
      <c r="L130"/>
      <c r="M130"/>
      <c r="N130"/>
      <c r="O130"/>
      <c r="P130"/>
      <c r="Q130"/>
      <c r="R130"/>
      <c r="S130"/>
      <c r="T130"/>
      <c r="U130"/>
      <c r="V130"/>
      <c r="W130"/>
      <c r="X130"/>
      <c r="Y130"/>
      <c r="Z130"/>
      <c r="AA130"/>
    </row>
    <row r="131" spans="1:27" ht="15" hidden="1" x14ac:dyDescent="0.25">
      <c r="A131"/>
      <c r="B131"/>
      <c r="C131"/>
      <c r="D131"/>
      <c r="E131"/>
      <c r="F131"/>
      <c r="G131"/>
      <c r="H131" s="59"/>
      <c r="I131"/>
      <c r="J131"/>
      <c r="K131"/>
      <c r="L131"/>
      <c r="M131"/>
      <c r="N131"/>
      <c r="O131"/>
      <c r="P131"/>
      <c r="Q131"/>
      <c r="R131"/>
      <c r="S131"/>
      <c r="T131"/>
      <c r="U131"/>
      <c r="V131"/>
      <c r="W131"/>
      <c r="X131"/>
      <c r="Y131"/>
      <c r="Z131"/>
      <c r="AA131"/>
    </row>
    <row r="132" spans="1:27" ht="15" hidden="1" x14ac:dyDescent="0.25">
      <c r="A132"/>
      <c r="B132"/>
      <c r="C132"/>
      <c r="D132"/>
      <c r="E132"/>
      <c r="F132"/>
      <c r="G132"/>
      <c r="H132" s="59"/>
      <c r="I132"/>
      <c r="J132"/>
      <c r="K132"/>
      <c r="L132"/>
      <c r="M132"/>
      <c r="N132"/>
      <c r="O132"/>
      <c r="P132"/>
      <c r="Q132"/>
      <c r="R132"/>
      <c r="S132"/>
      <c r="T132"/>
      <c r="U132"/>
      <c r="V132"/>
      <c r="W132"/>
      <c r="X132"/>
      <c r="Y132"/>
      <c r="Z132"/>
      <c r="AA132"/>
    </row>
    <row r="133" spans="1:27" ht="15" hidden="1" x14ac:dyDescent="0.25">
      <c r="A133"/>
      <c r="B133"/>
      <c r="C133"/>
      <c r="D133"/>
      <c r="E133"/>
      <c r="F133"/>
      <c r="G133"/>
      <c r="H133" s="59"/>
      <c r="I133"/>
      <c r="J133"/>
      <c r="K133"/>
      <c r="L133"/>
      <c r="M133"/>
      <c r="N133"/>
      <c r="O133"/>
      <c r="P133"/>
      <c r="Q133"/>
      <c r="R133"/>
      <c r="S133"/>
      <c r="T133"/>
      <c r="U133"/>
      <c r="V133"/>
      <c r="W133"/>
      <c r="X133"/>
      <c r="Y133"/>
      <c r="Z133"/>
      <c r="AA133"/>
    </row>
    <row r="134" spans="1:27" ht="15" hidden="1" x14ac:dyDescent="0.25">
      <c r="A134"/>
      <c r="B134"/>
      <c r="C134"/>
      <c r="D134"/>
      <c r="E134"/>
      <c r="F134"/>
      <c r="G134"/>
      <c r="H134" s="59"/>
      <c r="I134"/>
      <c r="J134"/>
      <c r="K134"/>
      <c r="L134"/>
      <c r="M134"/>
      <c r="N134"/>
      <c r="O134"/>
      <c r="P134"/>
      <c r="Q134"/>
      <c r="R134"/>
      <c r="S134"/>
      <c r="T134"/>
      <c r="U134"/>
      <c r="V134"/>
      <c r="W134"/>
      <c r="X134"/>
      <c r="Y134"/>
      <c r="Z134"/>
      <c r="AA134"/>
    </row>
    <row r="135" spans="1:27" ht="15" hidden="1" x14ac:dyDescent="0.25">
      <c r="A135"/>
      <c r="B135"/>
      <c r="C135"/>
      <c r="D135"/>
      <c r="E135"/>
      <c r="F135"/>
      <c r="G135"/>
      <c r="H135" s="59"/>
      <c r="I135"/>
      <c r="J135"/>
      <c r="K135"/>
      <c r="L135"/>
      <c r="M135"/>
      <c r="N135"/>
      <c r="O135"/>
      <c r="P135"/>
      <c r="Q135"/>
      <c r="R135"/>
      <c r="S135"/>
      <c r="T135"/>
      <c r="U135"/>
      <c r="V135"/>
      <c r="W135"/>
      <c r="X135"/>
      <c r="Y135"/>
      <c r="Z135"/>
      <c r="AA135"/>
    </row>
    <row r="136" spans="1:27" ht="15" hidden="1" x14ac:dyDescent="0.25">
      <c r="A136"/>
      <c r="B136"/>
      <c r="C136"/>
      <c r="D136"/>
      <c r="E136"/>
      <c r="F136"/>
      <c r="G136"/>
      <c r="H136" s="59"/>
      <c r="I136"/>
      <c r="J136"/>
      <c r="K136"/>
      <c r="L136"/>
      <c r="M136"/>
      <c r="N136"/>
      <c r="O136"/>
      <c r="P136"/>
      <c r="Q136"/>
      <c r="R136"/>
      <c r="S136"/>
      <c r="T136"/>
      <c r="U136"/>
      <c r="V136"/>
      <c r="W136"/>
      <c r="X136"/>
      <c r="Y136"/>
      <c r="Z136"/>
      <c r="AA136"/>
    </row>
    <row r="137" spans="1:27" ht="15" hidden="1" x14ac:dyDescent="0.25">
      <c r="A137"/>
      <c r="B137"/>
      <c r="C137"/>
      <c r="D137"/>
      <c r="E137"/>
      <c r="F137"/>
      <c r="G137"/>
      <c r="H137" s="59"/>
      <c r="I137"/>
      <c r="J137"/>
      <c r="K137"/>
      <c r="L137"/>
      <c r="M137"/>
      <c r="N137"/>
      <c r="O137"/>
      <c r="P137"/>
      <c r="Q137"/>
      <c r="R137"/>
      <c r="S137"/>
      <c r="T137"/>
      <c r="U137"/>
      <c r="V137"/>
      <c r="W137"/>
      <c r="X137"/>
      <c r="Y137"/>
      <c r="Z137"/>
      <c r="AA137"/>
    </row>
    <row r="138" spans="1:27" ht="15" hidden="1" x14ac:dyDescent="0.25">
      <c r="A138"/>
      <c r="B138"/>
      <c r="C138"/>
      <c r="D138"/>
      <c r="E138"/>
      <c r="F138"/>
      <c r="G138"/>
      <c r="H138" s="59"/>
      <c r="I138"/>
      <c r="J138"/>
      <c r="K138"/>
      <c r="L138"/>
      <c r="M138"/>
      <c r="N138"/>
      <c r="O138"/>
      <c r="P138"/>
      <c r="Q138"/>
      <c r="R138"/>
      <c r="S138"/>
      <c r="T138"/>
      <c r="U138"/>
      <c r="V138"/>
      <c r="W138"/>
      <c r="X138"/>
      <c r="Y138"/>
      <c r="Z138"/>
      <c r="AA138"/>
    </row>
    <row r="139" spans="1:27" ht="15" hidden="1" x14ac:dyDescent="0.25">
      <c r="A139"/>
      <c r="B139"/>
      <c r="C139"/>
      <c r="D139"/>
      <c r="E139"/>
      <c r="F139"/>
      <c r="G139"/>
      <c r="H139" s="59"/>
      <c r="I139"/>
      <c r="J139"/>
      <c r="K139"/>
      <c r="L139"/>
      <c r="M139"/>
      <c r="N139"/>
      <c r="O139"/>
      <c r="P139"/>
      <c r="Q139"/>
      <c r="R139"/>
      <c r="S139"/>
      <c r="T139"/>
      <c r="U139"/>
      <c r="V139"/>
      <c r="W139"/>
      <c r="X139"/>
      <c r="Y139"/>
      <c r="Z139"/>
      <c r="AA139"/>
    </row>
    <row r="140" spans="1:27" ht="15" hidden="1" x14ac:dyDescent="0.25">
      <c r="A140"/>
      <c r="B140"/>
      <c r="C140"/>
      <c r="D140"/>
      <c r="E140"/>
      <c r="F140"/>
      <c r="G140"/>
      <c r="H140" s="59"/>
      <c r="I140"/>
      <c r="J140"/>
      <c r="K140"/>
      <c r="L140"/>
      <c r="M140"/>
      <c r="N140"/>
      <c r="O140"/>
      <c r="P140"/>
      <c r="Q140"/>
      <c r="R140"/>
      <c r="S140"/>
      <c r="T140"/>
      <c r="U140"/>
      <c r="V140"/>
      <c r="W140"/>
      <c r="X140"/>
      <c r="Y140"/>
      <c r="Z140"/>
      <c r="AA140"/>
    </row>
    <row r="141" spans="1:27" ht="15" hidden="1" x14ac:dyDescent="0.25">
      <c r="A141"/>
      <c r="B141"/>
      <c r="C141"/>
      <c r="D141"/>
      <c r="E141"/>
      <c r="F141"/>
      <c r="G141"/>
      <c r="H141" s="59"/>
      <c r="I141"/>
      <c r="J141"/>
      <c r="K141"/>
      <c r="L141"/>
      <c r="M141"/>
      <c r="N141"/>
      <c r="O141"/>
      <c r="P141"/>
      <c r="Q141"/>
      <c r="R141"/>
      <c r="S141"/>
      <c r="T141"/>
      <c r="U141"/>
      <c r="V141"/>
      <c r="W141"/>
      <c r="X141"/>
      <c r="Y141"/>
      <c r="Z141"/>
      <c r="AA141"/>
    </row>
    <row r="142" spans="1:27" ht="15" hidden="1" x14ac:dyDescent="0.25">
      <c r="A142"/>
      <c r="B142"/>
      <c r="C142"/>
      <c r="D142"/>
      <c r="E142"/>
      <c r="F142"/>
      <c r="G142"/>
      <c r="H142" s="59"/>
      <c r="I142"/>
      <c r="J142"/>
      <c r="K142"/>
      <c r="L142"/>
      <c r="M142"/>
      <c r="N142"/>
      <c r="O142"/>
      <c r="P142"/>
      <c r="Q142"/>
      <c r="R142"/>
      <c r="S142"/>
      <c r="T142"/>
      <c r="U142"/>
      <c r="V142"/>
      <c r="W142"/>
      <c r="X142"/>
      <c r="Y142"/>
      <c r="Z142"/>
      <c r="AA142"/>
    </row>
    <row r="143" spans="1:27" ht="15" hidden="1" x14ac:dyDescent="0.25">
      <c r="A143"/>
      <c r="B143"/>
      <c r="C143"/>
      <c r="D143"/>
      <c r="E143"/>
      <c r="F143"/>
      <c r="G143"/>
      <c r="H143" s="59"/>
      <c r="I143"/>
      <c r="J143"/>
      <c r="K143"/>
      <c r="L143"/>
      <c r="M143"/>
      <c r="N143"/>
      <c r="O143"/>
      <c r="P143"/>
      <c r="Q143"/>
      <c r="R143"/>
      <c r="S143"/>
      <c r="T143"/>
      <c r="U143"/>
      <c r="V143"/>
      <c r="W143"/>
      <c r="X143"/>
      <c r="Y143"/>
      <c r="Z143"/>
      <c r="AA143"/>
    </row>
    <row r="144" spans="1:27" ht="15" hidden="1" x14ac:dyDescent="0.25">
      <c r="A144"/>
      <c r="B144"/>
      <c r="C144"/>
      <c r="D144"/>
      <c r="E144"/>
      <c r="F144"/>
      <c r="G144"/>
      <c r="H144" s="59"/>
      <c r="I144"/>
      <c r="J144"/>
      <c r="K144"/>
      <c r="L144"/>
      <c r="M144"/>
      <c r="N144"/>
      <c r="O144"/>
      <c r="P144"/>
      <c r="Q144"/>
      <c r="R144"/>
      <c r="S144"/>
      <c r="T144"/>
      <c r="U144"/>
      <c r="V144"/>
      <c r="W144"/>
      <c r="X144"/>
      <c r="Y144"/>
      <c r="Z144"/>
      <c r="AA144"/>
    </row>
    <row r="145" spans="1:27" ht="15" hidden="1" x14ac:dyDescent="0.25">
      <c r="A145"/>
      <c r="B145"/>
      <c r="C145"/>
      <c r="D145"/>
      <c r="E145"/>
      <c r="F145"/>
      <c r="G145"/>
      <c r="H145" s="59"/>
      <c r="I145"/>
      <c r="J145"/>
      <c r="K145"/>
      <c r="L145"/>
      <c r="M145"/>
      <c r="N145"/>
      <c r="O145"/>
      <c r="P145"/>
      <c r="Q145"/>
      <c r="R145"/>
      <c r="S145"/>
      <c r="T145"/>
      <c r="U145"/>
      <c r="V145"/>
      <c r="W145"/>
      <c r="X145"/>
      <c r="Y145"/>
      <c r="Z145"/>
      <c r="AA145"/>
    </row>
    <row r="146" spans="1:27" ht="15" hidden="1" x14ac:dyDescent="0.25">
      <c r="A146"/>
      <c r="B146"/>
      <c r="C146"/>
      <c r="D146"/>
      <c r="E146"/>
      <c r="F146"/>
      <c r="G146"/>
      <c r="H146" s="59"/>
      <c r="I146"/>
      <c r="J146"/>
      <c r="K146"/>
      <c r="L146"/>
      <c r="M146"/>
      <c r="N146"/>
      <c r="O146"/>
      <c r="P146"/>
      <c r="Q146"/>
      <c r="R146"/>
      <c r="S146"/>
      <c r="T146"/>
      <c r="U146"/>
      <c r="V146"/>
      <c r="W146"/>
      <c r="X146"/>
      <c r="Y146"/>
      <c r="Z146"/>
      <c r="AA146"/>
    </row>
    <row r="147" spans="1:27" ht="15" hidden="1" x14ac:dyDescent="0.25">
      <c r="A147"/>
      <c r="B147"/>
      <c r="C147"/>
      <c r="D147"/>
      <c r="E147"/>
      <c r="F147"/>
      <c r="G147"/>
      <c r="H147" s="59"/>
      <c r="I147"/>
      <c r="J147"/>
      <c r="K147"/>
      <c r="L147"/>
      <c r="M147"/>
      <c r="N147"/>
      <c r="O147"/>
      <c r="P147"/>
      <c r="Q147"/>
      <c r="R147"/>
      <c r="S147"/>
      <c r="T147"/>
      <c r="U147"/>
      <c r="V147"/>
      <c r="W147"/>
      <c r="X147"/>
      <c r="Y147"/>
      <c r="Z147"/>
      <c r="AA147"/>
    </row>
    <row r="148" spans="1:27" ht="15" hidden="1" x14ac:dyDescent="0.25">
      <c r="A148"/>
      <c r="B148"/>
      <c r="C148"/>
      <c r="D148"/>
      <c r="E148"/>
      <c r="F148"/>
      <c r="G148"/>
      <c r="H148" s="59"/>
      <c r="I148"/>
      <c r="J148"/>
      <c r="K148"/>
      <c r="L148"/>
      <c r="M148"/>
      <c r="N148"/>
      <c r="O148"/>
      <c r="P148"/>
      <c r="Q148"/>
      <c r="R148"/>
      <c r="S148"/>
      <c r="T148"/>
      <c r="U148"/>
      <c r="V148"/>
      <c r="W148"/>
      <c r="X148"/>
      <c r="Y148"/>
      <c r="Z148"/>
      <c r="AA148"/>
    </row>
    <row r="149" spans="1:27" ht="15" hidden="1" x14ac:dyDescent="0.25">
      <c r="A149"/>
      <c r="B149"/>
      <c r="C149"/>
      <c r="D149"/>
      <c r="E149"/>
      <c r="F149"/>
      <c r="G149"/>
      <c r="H149" s="59"/>
      <c r="I149"/>
      <c r="J149"/>
      <c r="K149"/>
      <c r="L149"/>
      <c r="M149"/>
      <c r="N149"/>
      <c r="O149"/>
      <c r="P149"/>
      <c r="Q149"/>
      <c r="R149"/>
      <c r="S149"/>
      <c r="T149"/>
      <c r="U149"/>
      <c r="V149"/>
      <c r="W149"/>
      <c r="X149"/>
      <c r="Y149"/>
      <c r="Z149"/>
      <c r="AA149"/>
    </row>
    <row r="150" spans="1:27" ht="15" hidden="1" x14ac:dyDescent="0.25">
      <c r="A150"/>
      <c r="B150"/>
      <c r="C150"/>
      <c r="D150"/>
      <c r="E150"/>
      <c r="F150"/>
      <c r="G150"/>
      <c r="H150" s="59"/>
      <c r="I150"/>
      <c r="J150"/>
      <c r="K150"/>
      <c r="L150"/>
      <c r="M150"/>
      <c r="N150"/>
      <c r="O150"/>
      <c r="P150"/>
      <c r="Q150"/>
      <c r="R150"/>
      <c r="S150"/>
      <c r="T150"/>
      <c r="U150"/>
      <c r="V150"/>
      <c r="W150"/>
      <c r="X150"/>
      <c r="Y150"/>
      <c r="Z150"/>
      <c r="AA150"/>
    </row>
    <row r="151" spans="1:27" ht="15" hidden="1" x14ac:dyDescent="0.25">
      <c r="A151"/>
      <c r="B151"/>
      <c r="C151"/>
      <c r="D151"/>
      <c r="E151"/>
      <c r="F151"/>
      <c r="G151"/>
      <c r="H151" s="59"/>
      <c r="I151"/>
      <c r="J151"/>
      <c r="K151"/>
      <c r="L151"/>
      <c r="M151"/>
      <c r="N151"/>
      <c r="O151"/>
      <c r="P151"/>
      <c r="Q151"/>
      <c r="R151"/>
      <c r="S151"/>
      <c r="T151"/>
      <c r="U151"/>
      <c r="V151"/>
      <c r="W151"/>
      <c r="X151"/>
      <c r="Y151"/>
      <c r="Z151"/>
      <c r="AA151"/>
    </row>
    <row r="152" spans="1:27" ht="15" hidden="1" x14ac:dyDescent="0.25">
      <c r="A152"/>
      <c r="B152"/>
      <c r="C152"/>
      <c r="D152"/>
      <c r="E152"/>
      <c r="F152"/>
      <c r="G152"/>
      <c r="H152" s="59"/>
      <c r="I152"/>
      <c r="J152"/>
      <c r="K152"/>
      <c r="L152"/>
      <c r="M152"/>
      <c r="N152"/>
      <c r="O152"/>
      <c r="P152"/>
      <c r="Q152"/>
      <c r="R152"/>
      <c r="S152"/>
      <c r="T152"/>
      <c r="U152"/>
      <c r="V152"/>
      <c r="W152"/>
      <c r="X152"/>
      <c r="Y152"/>
      <c r="Z152"/>
      <c r="AA152"/>
    </row>
    <row r="153" spans="1:27" ht="15" hidden="1" x14ac:dyDescent="0.25">
      <c r="A153"/>
      <c r="B153"/>
      <c r="C153"/>
      <c r="D153"/>
      <c r="E153"/>
      <c r="F153"/>
      <c r="G153"/>
      <c r="H153" s="59"/>
      <c r="I153"/>
      <c r="J153"/>
      <c r="K153"/>
      <c r="L153"/>
      <c r="M153"/>
      <c r="N153"/>
      <c r="O153"/>
      <c r="P153"/>
      <c r="Q153"/>
      <c r="R153"/>
      <c r="S153"/>
      <c r="T153"/>
      <c r="U153"/>
      <c r="V153"/>
      <c r="W153"/>
      <c r="X153"/>
      <c r="Y153"/>
      <c r="Z153"/>
      <c r="AA153"/>
    </row>
    <row r="154" spans="1:27" ht="15" hidden="1" x14ac:dyDescent="0.25">
      <c r="A154"/>
      <c r="B154"/>
      <c r="C154"/>
      <c r="D154"/>
      <c r="E154"/>
      <c r="F154"/>
      <c r="G154"/>
      <c r="H154" s="59"/>
      <c r="I154"/>
      <c r="J154"/>
      <c r="K154"/>
      <c r="L154"/>
      <c r="M154"/>
      <c r="N154"/>
      <c r="O154"/>
      <c r="P154"/>
      <c r="Q154"/>
      <c r="R154"/>
      <c r="S154"/>
      <c r="T154"/>
      <c r="U154"/>
      <c r="V154"/>
      <c r="W154"/>
      <c r="X154"/>
      <c r="Y154"/>
      <c r="Z154"/>
      <c r="AA154"/>
    </row>
    <row r="155" spans="1:27" ht="15" hidden="1" x14ac:dyDescent="0.25">
      <c r="A155"/>
      <c r="B155"/>
      <c r="C155"/>
      <c r="D155"/>
      <c r="E155"/>
      <c r="F155"/>
      <c r="G155"/>
      <c r="H155" s="59"/>
      <c r="I155"/>
      <c r="J155"/>
      <c r="K155"/>
      <c r="L155"/>
      <c r="M155"/>
      <c r="N155"/>
      <c r="O155"/>
      <c r="P155"/>
      <c r="Q155"/>
      <c r="R155"/>
      <c r="S155"/>
      <c r="T155"/>
      <c r="U155"/>
      <c r="V155"/>
      <c r="W155"/>
      <c r="X155"/>
      <c r="Y155"/>
      <c r="Z155"/>
      <c r="AA155"/>
    </row>
    <row r="156" spans="1:27" ht="15" hidden="1" x14ac:dyDescent="0.25">
      <c r="A156"/>
      <c r="B156"/>
      <c r="C156"/>
      <c r="D156"/>
      <c r="E156"/>
      <c r="F156"/>
      <c r="G156"/>
      <c r="H156" s="59"/>
      <c r="I156"/>
      <c r="J156"/>
      <c r="K156"/>
      <c r="L156"/>
      <c r="M156"/>
      <c r="N156"/>
      <c r="O156"/>
      <c r="P156"/>
      <c r="Q156"/>
      <c r="R156"/>
      <c r="S156"/>
      <c r="T156"/>
      <c r="U156"/>
      <c r="V156"/>
      <c r="W156"/>
      <c r="X156"/>
      <c r="Y156"/>
      <c r="Z156"/>
      <c r="AA156"/>
    </row>
    <row r="157" spans="1:27" ht="15" hidden="1" x14ac:dyDescent="0.25">
      <c r="A157"/>
      <c r="B157"/>
      <c r="C157"/>
      <c r="D157"/>
      <c r="E157"/>
      <c r="F157"/>
      <c r="G157"/>
      <c r="H157" s="59"/>
      <c r="I157"/>
      <c r="J157"/>
      <c r="K157"/>
      <c r="L157"/>
      <c r="M157"/>
      <c r="N157"/>
      <c r="O157"/>
      <c r="P157"/>
      <c r="Q157"/>
      <c r="R157"/>
      <c r="S157"/>
      <c r="T157"/>
      <c r="U157"/>
      <c r="V157"/>
      <c r="W157"/>
      <c r="X157"/>
      <c r="Y157"/>
      <c r="Z157"/>
      <c r="AA157"/>
    </row>
    <row r="158" spans="1:27" ht="15" hidden="1" x14ac:dyDescent="0.25">
      <c r="A158"/>
      <c r="B158"/>
      <c r="C158"/>
      <c r="D158"/>
      <c r="E158"/>
      <c r="F158"/>
      <c r="G158"/>
      <c r="H158" s="59"/>
      <c r="I158"/>
      <c r="J158"/>
      <c r="K158"/>
      <c r="L158"/>
      <c r="M158"/>
      <c r="N158"/>
      <c r="O158"/>
      <c r="P158"/>
      <c r="Q158"/>
      <c r="R158"/>
      <c r="S158"/>
      <c r="T158"/>
      <c r="U158"/>
      <c r="V158"/>
      <c r="W158"/>
      <c r="X158"/>
      <c r="Y158"/>
      <c r="Z158"/>
      <c r="AA158"/>
    </row>
    <row r="159" spans="1:27" ht="15" hidden="1" x14ac:dyDescent="0.25">
      <c r="A159"/>
      <c r="B159"/>
      <c r="C159"/>
      <c r="D159"/>
      <c r="E159"/>
      <c r="F159"/>
      <c r="G159"/>
      <c r="H159" s="59"/>
      <c r="I159"/>
      <c r="J159"/>
      <c r="K159"/>
      <c r="L159"/>
      <c r="M159"/>
      <c r="N159"/>
      <c r="O159"/>
      <c r="P159"/>
      <c r="Q159"/>
      <c r="R159"/>
      <c r="S159"/>
      <c r="T159"/>
      <c r="U159"/>
      <c r="V159"/>
      <c r="W159"/>
      <c r="X159"/>
      <c r="Y159"/>
      <c r="Z159"/>
      <c r="AA159"/>
    </row>
    <row r="160" spans="1:27" ht="15" hidden="1" x14ac:dyDescent="0.25">
      <c r="A160"/>
      <c r="B160"/>
      <c r="C160"/>
      <c r="D160"/>
      <c r="E160"/>
      <c r="F160"/>
      <c r="G160"/>
      <c r="H160" s="59"/>
      <c r="I160"/>
      <c r="J160"/>
      <c r="K160"/>
      <c r="L160"/>
      <c r="M160"/>
      <c r="N160"/>
      <c r="O160"/>
      <c r="P160"/>
      <c r="Q160"/>
      <c r="R160"/>
      <c r="S160"/>
      <c r="T160"/>
      <c r="U160"/>
      <c r="V160"/>
      <c r="W160"/>
      <c r="X160"/>
      <c r="Y160"/>
      <c r="Z160"/>
      <c r="AA160"/>
    </row>
    <row r="161" spans="1:27" ht="15" hidden="1" x14ac:dyDescent="0.25">
      <c r="A161"/>
      <c r="B161"/>
      <c r="C161"/>
      <c r="D161"/>
      <c r="E161"/>
      <c r="F161"/>
      <c r="G161"/>
      <c r="H161" s="59"/>
      <c r="I161"/>
      <c r="J161"/>
      <c r="K161"/>
      <c r="L161"/>
      <c r="M161"/>
      <c r="N161"/>
      <c r="O161"/>
      <c r="P161"/>
      <c r="Q161"/>
      <c r="R161"/>
      <c r="S161"/>
      <c r="T161"/>
      <c r="U161"/>
      <c r="V161"/>
      <c r="W161"/>
      <c r="X161"/>
      <c r="Y161"/>
      <c r="Z161"/>
      <c r="AA161"/>
    </row>
    <row r="162" spans="1:27" ht="15" hidden="1" x14ac:dyDescent="0.25">
      <c r="A162"/>
      <c r="B162"/>
      <c r="C162"/>
      <c r="D162"/>
      <c r="E162"/>
      <c r="F162"/>
      <c r="G162"/>
      <c r="H162" s="59"/>
      <c r="I162"/>
      <c r="J162"/>
      <c r="K162"/>
      <c r="L162"/>
      <c r="M162"/>
      <c r="N162"/>
      <c r="O162"/>
      <c r="P162"/>
      <c r="Q162"/>
      <c r="R162"/>
      <c r="S162"/>
      <c r="T162"/>
      <c r="U162"/>
      <c r="V162"/>
      <c r="W162"/>
      <c r="X162"/>
      <c r="Y162"/>
      <c r="Z162"/>
      <c r="AA162"/>
    </row>
    <row r="163" spans="1:27" ht="15" hidden="1" x14ac:dyDescent="0.25">
      <c r="A163"/>
      <c r="B163"/>
      <c r="C163"/>
      <c r="D163"/>
      <c r="E163"/>
      <c r="F163"/>
      <c r="G163"/>
      <c r="H163" s="59"/>
      <c r="I163"/>
      <c r="J163"/>
      <c r="K163"/>
      <c r="L163"/>
      <c r="M163"/>
      <c r="N163"/>
      <c r="O163"/>
      <c r="P163"/>
      <c r="Q163"/>
      <c r="R163"/>
      <c r="S163"/>
      <c r="T163"/>
      <c r="U163"/>
      <c r="V163"/>
      <c r="W163"/>
      <c r="X163"/>
      <c r="Y163"/>
      <c r="Z163"/>
      <c r="AA163"/>
    </row>
    <row r="164" spans="1:27" ht="15" hidden="1" x14ac:dyDescent="0.25">
      <c r="A164"/>
      <c r="B164"/>
      <c r="C164"/>
      <c r="D164"/>
      <c r="E164"/>
      <c r="F164"/>
      <c r="G164"/>
      <c r="H164" s="59"/>
      <c r="I164"/>
      <c r="J164"/>
      <c r="K164"/>
      <c r="L164"/>
      <c r="M164"/>
      <c r="N164"/>
      <c r="O164"/>
      <c r="P164"/>
      <c r="Q164"/>
      <c r="R164"/>
      <c r="S164"/>
      <c r="T164"/>
      <c r="U164"/>
      <c r="V164"/>
      <c r="W164"/>
      <c r="X164"/>
      <c r="Y164"/>
      <c r="Z164"/>
      <c r="AA164"/>
    </row>
    <row r="165" spans="1:27" ht="15" hidden="1" x14ac:dyDescent="0.25">
      <c r="A165"/>
      <c r="B165"/>
      <c r="C165"/>
      <c r="D165"/>
      <c r="E165"/>
      <c r="F165"/>
      <c r="G165"/>
      <c r="H165" s="59"/>
      <c r="I165"/>
      <c r="J165"/>
      <c r="K165"/>
      <c r="L165"/>
      <c r="M165"/>
      <c r="N165"/>
      <c r="O165"/>
      <c r="P165"/>
      <c r="Q165"/>
      <c r="R165"/>
      <c r="S165"/>
      <c r="T165"/>
      <c r="U165"/>
      <c r="V165"/>
      <c r="W165"/>
      <c r="X165"/>
      <c r="Y165"/>
      <c r="Z165"/>
      <c r="AA165"/>
    </row>
    <row r="166" spans="1:27" ht="15" hidden="1" x14ac:dyDescent="0.25">
      <c r="A166"/>
      <c r="B166"/>
      <c r="C166"/>
      <c r="D166"/>
      <c r="E166"/>
      <c r="F166"/>
      <c r="G166"/>
      <c r="H166" s="59"/>
      <c r="I166"/>
      <c r="J166"/>
      <c r="K166"/>
      <c r="L166"/>
      <c r="M166"/>
      <c r="N166"/>
      <c r="O166"/>
      <c r="P166"/>
      <c r="Q166"/>
      <c r="R166"/>
      <c r="S166"/>
      <c r="T166"/>
      <c r="U166"/>
      <c r="V166"/>
      <c r="W166"/>
      <c r="X166"/>
      <c r="Y166"/>
      <c r="Z166"/>
      <c r="AA166"/>
    </row>
    <row r="167" spans="1:27" ht="15" hidden="1" x14ac:dyDescent="0.25">
      <c r="A167"/>
      <c r="B167"/>
      <c r="C167"/>
      <c r="D167"/>
      <c r="E167"/>
      <c r="F167"/>
      <c r="G167"/>
      <c r="H167" s="59"/>
      <c r="I167"/>
      <c r="J167"/>
      <c r="K167"/>
      <c r="L167"/>
      <c r="M167"/>
      <c r="N167"/>
      <c r="O167"/>
      <c r="P167"/>
      <c r="Q167"/>
      <c r="R167"/>
      <c r="S167"/>
      <c r="T167"/>
      <c r="U167"/>
      <c r="V167"/>
      <c r="W167"/>
      <c r="X167"/>
      <c r="Y167"/>
      <c r="Z167"/>
      <c r="AA167"/>
    </row>
    <row r="168" spans="1:27" ht="15" hidden="1" x14ac:dyDescent="0.25">
      <c r="A168"/>
      <c r="B168"/>
      <c r="C168"/>
      <c r="D168"/>
      <c r="E168"/>
      <c r="F168"/>
      <c r="G168"/>
      <c r="H168" s="59"/>
      <c r="I168"/>
      <c r="J168"/>
      <c r="K168"/>
      <c r="L168"/>
      <c r="M168"/>
      <c r="N168"/>
      <c r="O168"/>
      <c r="P168"/>
      <c r="Q168"/>
      <c r="R168"/>
      <c r="S168"/>
      <c r="T168"/>
      <c r="U168"/>
      <c r="V168"/>
      <c r="W168"/>
      <c r="X168"/>
      <c r="Y168"/>
      <c r="Z168"/>
      <c r="AA168"/>
    </row>
    <row r="169" spans="1:27" ht="15" hidden="1" x14ac:dyDescent="0.25">
      <c r="A169"/>
      <c r="B169"/>
      <c r="C169"/>
      <c r="D169"/>
      <c r="E169"/>
      <c r="F169"/>
      <c r="G169"/>
      <c r="H169" s="59"/>
      <c r="I169"/>
      <c r="J169"/>
      <c r="K169"/>
      <c r="L169"/>
      <c r="M169"/>
      <c r="N169"/>
      <c r="O169"/>
      <c r="P169"/>
      <c r="Q169"/>
      <c r="R169"/>
      <c r="S169"/>
      <c r="T169"/>
      <c r="U169"/>
      <c r="V169"/>
      <c r="W169"/>
      <c r="X169"/>
      <c r="Y169"/>
      <c r="Z169"/>
      <c r="AA169"/>
    </row>
    <row r="170" spans="1:27" ht="15" hidden="1" x14ac:dyDescent="0.25">
      <c r="A170"/>
      <c r="B170"/>
      <c r="C170"/>
      <c r="D170"/>
      <c r="E170"/>
      <c r="F170"/>
      <c r="G170"/>
      <c r="H170" s="59"/>
      <c r="I170"/>
      <c r="J170"/>
      <c r="K170"/>
      <c r="L170"/>
      <c r="M170"/>
      <c r="N170"/>
      <c r="O170"/>
      <c r="P170"/>
      <c r="Q170"/>
      <c r="R170"/>
      <c r="S170"/>
      <c r="T170"/>
      <c r="U170"/>
      <c r="V170"/>
      <c r="W170"/>
      <c r="X170"/>
      <c r="Y170"/>
      <c r="Z170"/>
      <c r="AA170"/>
    </row>
    <row r="171" spans="1:27" ht="15" hidden="1" x14ac:dyDescent="0.25">
      <c r="A171"/>
      <c r="B171"/>
      <c r="C171"/>
      <c r="D171"/>
      <c r="E171"/>
      <c r="F171"/>
      <c r="G171"/>
      <c r="H171" s="59"/>
      <c r="I171"/>
      <c r="J171"/>
      <c r="K171"/>
      <c r="L171"/>
      <c r="M171"/>
      <c r="N171"/>
      <c r="O171"/>
      <c r="P171"/>
      <c r="Q171"/>
      <c r="R171"/>
      <c r="S171"/>
      <c r="T171"/>
      <c r="U171"/>
      <c r="V171"/>
      <c r="W171"/>
      <c r="X171"/>
      <c r="Y171"/>
      <c r="Z171"/>
      <c r="AA171"/>
    </row>
    <row r="172" spans="1:27" ht="15" hidden="1" x14ac:dyDescent="0.25">
      <c r="A172"/>
      <c r="B172"/>
      <c r="C172"/>
      <c r="D172"/>
      <c r="E172"/>
      <c r="F172"/>
      <c r="G172"/>
      <c r="H172" s="59"/>
      <c r="I172"/>
      <c r="J172"/>
      <c r="K172"/>
      <c r="L172"/>
      <c r="M172"/>
      <c r="N172"/>
      <c r="O172"/>
      <c r="P172"/>
      <c r="Q172"/>
      <c r="R172"/>
      <c r="S172"/>
      <c r="T172"/>
      <c r="U172"/>
      <c r="V172"/>
      <c r="W172"/>
      <c r="X172"/>
      <c r="Y172"/>
      <c r="Z172"/>
      <c r="AA172"/>
    </row>
    <row r="173" spans="1:27" ht="15" hidden="1" x14ac:dyDescent="0.25">
      <c r="A173"/>
      <c r="B173"/>
      <c r="C173"/>
      <c r="D173"/>
      <c r="E173"/>
      <c r="F173"/>
      <c r="G173"/>
      <c r="H173" s="59"/>
      <c r="I173"/>
      <c r="J173"/>
      <c r="K173"/>
      <c r="L173"/>
      <c r="M173"/>
      <c r="N173"/>
      <c r="O173"/>
      <c r="P173"/>
      <c r="Q173"/>
      <c r="R173"/>
      <c r="S173"/>
      <c r="T173"/>
      <c r="U173"/>
      <c r="V173"/>
      <c r="W173"/>
      <c r="X173"/>
      <c r="Y173"/>
      <c r="Z173"/>
      <c r="AA173"/>
    </row>
    <row r="174" spans="1:27" ht="15" hidden="1" x14ac:dyDescent="0.25">
      <c r="A174"/>
      <c r="B174"/>
      <c r="C174"/>
      <c r="D174"/>
      <c r="E174"/>
      <c r="F174"/>
      <c r="G174"/>
      <c r="H174" s="59"/>
      <c r="I174"/>
      <c r="J174"/>
      <c r="K174"/>
      <c r="L174"/>
      <c r="M174"/>
      <c r="N174"/>
      <c r="O174"/>
      <c r="P174"/>
      <c r="Q174"/>
      <c r="R174"/>
      <c r="S174"/>
      <c r="T174"/>
      <c r="U174"/>
      <c r="V174"/>
      <c r="W174"/>
      <c r="X174"/>
      <c r="Y174"/>
      <c r="Z174"/>
      <c r="AA174"/>
    </row>
    <row r="175" spans="1:27" ht="15" hidden="1" x14ac:dyDescent="0.25">
      <c r="A175"/>
      <c r="B175"/>
      <c r="C175"/>
      <c r="D175"/>
      <c r="E175"/>
      <c r="F175"/>
      <c r="G175"/>
      <c r="H175" s="59"/>
      <c r="I175"/>
      <c r="J175"/>
      <c r="K175"/>
      <c r="L175"/>
      <c r="M175"/>
      <c r="N175"/>
      <c r="O175"/>
      <c r="P175"/>
      <c r="Q175"/>
      <c r="R175"/>
      <c r="S175"/>
      <c r="T175"/>
      <c r="U175"/>
      <c r="V175"/>
      <c r="W175"/>
      <c r="X175"/>
      <c r="Y175"/>
      <c r="Z175"/>
      <c r="AA175"/>
    </row>
    <row r="176" spans="1:27" ht="15" hidden="1" x14ac:dyDescent="0.25">
      <c r="A176"/>
      <c r="B176"/>
      <c r="C176"/>
      <c r="D176"/>
      <c r="E176"/>
      <c r="F176"/>
      <c r="G176"/>
      <c r="H176" s="59"/>
      <c r="I176"/>
      <c r="J176"/>
      <c r="K176"/>
      <c r="L176"/>
      <c r="M176"/>
      <c r="N176"/>
      <c r="O176"/>
      <c r="P176"/>
      <c r="Q176"/>
      <c r="R176"/>
      <c r="S176"/>
      <c r="T176"/>
      <c r="U176"/>
      <c r="V176"/>
      <c r="W176"/>
      <c r="X176"/>
      <c r="Y176"/>
      <c r="Z176"/>
      <c r="AA176"/>
    </row>
    <row r="177" spans="1:27" ht="15" hidden="1" x14ac:dyDescent="0.25">
      <c r="A177"/>
      <c r="B177"/>
      <c r="C177"/>
      <c r="D177"/>
      <c r="E177"/>
      <c r="F177"/>
      <c r="G177"/>
      <c r="H177" s="59"/>
      <c r="I177"/>
      <c r="J177"/>
      <c r="K177"/>
      <c r="L177"/>
      <c r="M177"/>
      <c r="N177"/>
      <c r="O177"/>
      <c r="P177"/>
      <c r="Q177"/>
      <c r="R177"/>
      <c r="S177"/>
      <c r="T177"/>
      <c r="U177"/>
      <c r="V177"/>
      <c r="W177"/>
      <c r="X177"/>
      <c r="Y177"/>
      <c r="Z177"/>
      <c r="AA177"/>
    </row>
    <row r="178" spans="1:27" ht="15" hidden="1" x14ac:dyDescent="0.25">
      <c r="A178"/>
      <c r="B178"/>
      <c r="C178"/>
      <c r="D178"/>
      <c r="E178"/>
      <c r="F178"/>
      <c r="G178"/>
      <c r="H178" s="59"/>
      <c r="I178"/>
      <c r="J178"/>
      <c r="K178"/>
      <c r="L178"/>
      <c r="M178"/>
      <c r="N178"/>
      <c r="O178"/>
      <c r="P178"/>
      <c r="Q178"/>
      <c r="R178"/>
      <c r="S178"/>
      <c r="T178"/>
      <c r="U178"/>
      <c r="V178"/>
      <c r="W178"/>
      <c r="X178"/>
      <c r="Y178"/>
      <c r="Z178"/>
      <c r="AA178"/>
    </row>
    <row r="179" spans="1:27" ht="15" hidden="1" x14ac:dyDescent="0.25">
      <c r="A179"/>
      <c r="B179"/>
      <c r="C179"/>
      <c r="D179"/>
      <c r="E179"/>
      <c r="F179"/>
      <c r="G179"/>
      <c r="H179" s="59"/>
      <c r="I179"/>
      <c r="J179"/>
      <c r="K179"/>
      <c r="L179"/>
      <c r="M179"/>
      <c r="N179"/>
      <c r="O179"/>
      <c r="P179"/>
      <c r="Q179"/>
      <c r="R179"/>
      <c r="S179"/>
      <c r="T179"/>
      <c r="U179"/>
      <c r="V179"/>
      <c r="W179"/>
      <c r="X179"/>
      <c r="Y179"/>
      <c r="Z179"/>
      <c r="AA179"/>
    </row>
    <row r="180" spans="1:27" ht="15" hidden="1" x14ac:dyDescent="0.25">
      <c r="A180"/>
      <c r="B180"/>
      <c r="C180"/>
      <c r="D180"/>
      <c r="E180"/>
      <c r="F180"/>
      <c r="G180"/>
      <c r="H180" s="59"/>
      <c r="I180"/>
      <c r="J180"/>
      <c r="K180"/>
      <c r="L180"/>
      <c r="M180"/>
      <c r="N180"/>
      <c r="O180"/>
      <c r="P180"/>
      <c r="Q180"/>
      <c r="R180"/>
      <c r="S180"/>
      <c r="T180"/>
      <c r="U180"/>
      <c r="V180"/>
      <c r="W180"/>
      <c r="X180"/>
      <c r="Y180"/>
      <c r="Z180"/>
      <c r="AA180"/>
    </row>
    <row r="181" spans="1:27" ht="15" hidden="1" x14ac:dyDescent="0.25">
      <c r="A181"/>
      <c r="B181"/>
      <c r="C181"/>
      <c r="D181"/>
      <c r="E181"/>
      <c r="F181"/>
      <c r="G181"/>
      <c r="H181" s="59"/>
      <c r="I181"/>
      <c r="J181"/>
      <c r="K181"/>
      <c r="L181"/>
      <c r="M181"/>
      <c r="N181"/>
      <c r="O181"/>
      <c r="P181"/>
      <c r="Q181"/>
      <c r="R181"/>
      <c r="S181"/>
      <c r="T181"/>
      <c r="U181"/>
      <c r="V181"/>
      <c r="W181"/>
      <c r="X181"/>
      <c r="Y181"/>
      <c r="Z181"/>
      <c r="AA181"/>
    </row>
    <row r="182" spans="1:27" ht="15" hidden="1" x14ac:dyDescent="0.25">
      <c r="A182"/>
      <c r="B182"/>
      <c r="C182"/>
      <c r="D182"/>
      <c r="E182"/>
      <c r="F182"/>
      <c r="G182"/>
      <c r="H182" s="59"/>
      <c r="I182"/>
      <c r="J182"/>
      <c r="K182"/>
      <c r="L182"/>
      <c r="M182"/>
      <c r="N182"/>
      <c r="O182"/>
      <c r="P182"/>
      <c r="Q182"/>
      <c r="R182"/>
      <c r="S182"/>
      <c r="T182"/>
      <c r="U182"/>
      <c r="V182"/>
      <c r="W182"/>
      <c r="X182"/>
      <c r="Y182"/>
      <c r="Z182"/>
      <c r="AA182"/>
    </row>
    <row r="183" spans="1:27" ht="15" hidden="1" x14ac:dyDescent="0.25">
      <c r="A183"/>
      <c r="B183"/>
      <c r="C183"/>
      <c r="D183"/>
      <c r="E183"/>
      <c r="F183"/>
      <c r="G183"/>
      <c r="H183" s="59"/>
      <c r="I183"/>
      <c r="J183"/>
      <c r="K183"/>
      <c r="L183"/>
      <c r="M183"/>
      <c r="N183"/>
      <c r="O183"/>
      <c r="P183"/>
      <c r="Q183"/>
      <c r="R183"/>
      <c r="S183"/>
      <c r="T183"/>
      <c r="U183"/>
      <c r="V183"/>
      <c r="W183"/>
      <c r="X183"/>
      <c r="Y183"/>
      <c r="Z183"/>
      <c r="AA183"/>
    </row>
    <row r="184" spans="1:27" ht="15" hidden="1" x14ac:dyDescent="0.25">
      <c r="A184"/>
      <c r="B184"/>
      <c r="C184"/>
      <c r="D184"/>
      <c r="E184"/>
      <c r="F184"/>
      <c r="G184"/>
      <c r="H184" s="59"/>
      <c r="I184"/>
      <c r="J184"/>
      <c r="K184"/>
      <c r="L184"/>
      <c r="M184"/>
      <c r="N184"/>
      <c r="O184"/>
      <c r="P184"/>
      <c r="Q184"/>
      <c r="R184"/>
      <c r="S184"/>
      <c r="T184"/>
      <c r="U184"/>
      <c r="V184"/>
      <c r="W184"/>
      <c r="X184"/>
      <c r="Y184"/>
      <c r="Z184"/>
      <c r="AA184"/>
    </row>
    <row r="185" spans="1:27" ht="15" hidden="1" x14ac:dyDescent="0.25">
      <c r="A185"/>
      <c r="B185"/>
      <c r="C185"/>
      <c r="D185"/>
      <c r="E185"/>
      <c r="F185"/>
      <c r="G185"/>
      <c r="H185" s="59"/>
      <c r="I185"/>
      <c r="J185"/>
      <c r="K185"/>
      <c r="L185"/>
      <c r="M185"/>
      <c r="N185"/>
      <c r="O185"/>
      <c r="P185"/>
      <c r="Q185"/>
      <c r="R185"/>
      <c r="S185"/>
      <c r="T185"/>
      <c r="U185"/>
      <c r="V185"/>
      <c r="W185"/>
      <c r="X185"/>
      <c r="Y185"/>
      <c r="Z185"/>
      <c r="AA185"/>
    </row>
    <row r="186" spans="1:27" ht="15" hidden="1" x14ac:dyDescent="0.25">
      <c r="A186"/>
      <c r="B186"/>
      <c r="C186"/>
      <c r="D186"/>
      <c r="E186"/>
      <c r="F186"/>
      <c r="G186"/>
      <c r="H186" s="59"/>
      <c r="I186"/>
      <c r="J186"/>
      <c r="K186"/>
      <c r="L186"/>
      <c r="M186"/>
      <c r="N186"/>
      <c r="O186"/>
      <c r="P186"/>
      <c r="Q186"/>
      <c r="R186"/>
      <c r="S186"/>
      <c r="T186"/>
      <c r="U186"/>
      <c r="V186"/>
      <c r="W186"/>
      <c r="X186"/>
      <c r="Y186"/>
      <c r="Z186"/>
      <c r="AA186"/>
    </row>
    <row r="187" spans="1:27" ht="15" hidden="1" x14ac:dyDescent="0.25">
      <c r="A187"/>
      <c r="B187"/>
      <c r="C187"/>
      <c r="D187"/>
      <c r="E187"/>
      <c r="F187"/>
      <c r="G187"/>
      <c r="H187" s="59"/>
      <c r="I187"/>
      <c r="J187"/>
      <c r="K187"/>
      <c r="L187"/>
      <c r="M187"/>
      <c r="N187"/>
      <c r="O187"/>
      <c r="P187"/>
      <c r="Q187"/>
      <c r="R187"/>
      <c r="S187"/>
      <c r="T187"/>
      <c r="U187"/>
      <c r="V187"/>
      <c r="W187"/>
      <c r="X187"/>
      <c r="Y187"/>
      <c r="Z187"/>
      <c r="AA187"/>
    </row>
    <row r="188" spans="1:27" ht="15" hidden="1" x14ac:dyDescent="0.25">
      <c r="A188"/>
      <c r="B188"/>
      <c r="C188"/>
      <c r="D188"/>
      <c r="E188"/>
      <c r="F188"/>
      <c r="G188"/>
      <c r="H188" s="59"/>
      <c r="I188"/>
      <c r="J188"/>
      <c r="K188"/>
      <c r="L188"/>
      <c r="M188"/>
      <c r="N188"/>
      <c r="O188"/>
      <c r="P188"/>
      <c r="Q188"/>
      <c r="R188"/>
      <c r="S188"/>
      <c r="T188"/>
      <c r="U188"/>
      <c r="V188"/>
      <c r="W188"/>
      <c r="X188"/>
      <c r="Y188"/>
      <c r="Z188"/>
      <c r="AA188"/>
    </row>
    <row r="189" spans="1:27" ht="15" hidden="1" x14ac:dyDescent="0.25">
      <c r="A189"/>
      <c r="B189"/>
      <c r="C189"/>
      <c r="D189"/>
      <c r="E189"/>
      <c r="F189"/>
      <c r="G189"/>
      <c r="H189" s="59"/>
      <c r="I189"/>
      <c r="J189"/>
      <c r="K189"/>
      <c r="L189"/>
      <c r="M189"/>
      <c r="N189"/>
      <c r="O189"/>
      <c r="P189"/>
      <c r="Q189"/>
      <c r="R189"/>
      <c r="S189"/>
      <c r="T189"/>
      <c r="U189"/>
      <c r="V189"/>
      <c r="W189"/>
      <c r="X189"/>
      <c r="Y189"/>
      <c r="Z189"/>
      <c r="AA189"/>
    </row>
    <row r="190" spans="1:27" ht="15" hidden="1" x14ac:dyDescent="0.25">
      <c r="A190"/>
      <c r="B190"/>
      <c r="C190"/>
      <c r="D190"/>
      <c r="E190"/>
      <c r="F190"/>
      <c r="G190"/>
      <c r="H190" s="59"/>
      <c r="I190"/>
      <c r="J190"/>
      <c r="K190"/>
      <c r="L190"/>
      <c r="M190"/>
      <c r="N190"/>
      <c r="O190"/>
      <c r="P190"/>
      <c r="Q190"/>
      <c r="R190"/>
      <c r="S190"/>
      <c r="T190"/>
      <c r="U190"/>
      <c r="V190"/>
      <c r="W190"/>
      <c r="X190"/>
      <c r="Y190"/>
      <c r="Z190"/>
      <c r="AA190"/>
    </row>
    <row r="191" spans="1:27" ht="15" hidden="1" x14ac:dyDescent="0.25">
      <c r="A191"/>
      <c r="B191"/>
      <c r="C191"/>
      <c r="D191"/>
      <c r="E191"/>
      <c r="F191"/>
      <c r="G191"/>
      <c r="H191" s="59"/>
      <c r="I191"/>
      <c r="J191"/>
      <c r="K191"/>
      <c r="L191"/>
      <c r="M191"/>
      <c r="N191"/>
      <c r="O191"/>
      <c r="P191"/>
      <c r="Q191"/>
      <c r="R191"/>
      <c r="S191"/>
      <c r="T191"/>
      <c r="U191"/>
      <c r="V191"/>
      <c r="W191"/>
      <c r="X191"/>
      <c r="Y191"/>
      <c r="Z191"/>
      <c r="AA191"/>
    </row>
    <row r="192" spans="1:27" ht="15" hidden="1" x14ac:dyDescent="0.25">
      <c r="A192"/>
      <c r="B192"/>
      <c r="C192"/>
      <c r="D192"/>
      <c r="E192"/>
      <c r="F192"/>
      <c r="G192"/>
      <c r="H192" s="59"/>
      <c r="I192"/>
      <c r="J192"/>
      <c r="K192"/>
      <c r="L192"/>
      <c r="M192"/>
      <c r="N192"/>
      <c r="O192"/>
      <c r="P192"/>
      <c r="Q192"/>
      <c r="R192"/>
      <c r="S192"/>
      <c r="T192"/>
      <c r="U192"/>
      <c r="V192"/>
      <c r="W192"/>
      <c r="X192"/>
      <c r="Y192"/>
      <c r="Z192"/>
      <c r="AA192"/>
    </row>
    <row r="193" spans="1:27" ht="15" hidden="1" x14ac:dyDescent="0.25">
      <c r="A193"/>
      <c r="B193"/>
      <c r="C193"/>
      <c r="D193"/>
      <c r="E193"/>
      <c r="F193"/>
      <c r="G193"/>
      <c r="H193" s="59"/>
      <c r="I193"/>
      <c r="J193"/>
      <c r="K193"/>
      <c r="L193"/>
      <c r="M193"/>
      <c r="N193"/>
      <c r="O193"/>
      <c r="P193"/>
      <c r="Q193"/>
      <c r="R193"/>
      <c r="S193"/>
      <c r="T193"/>
      <c r="U193"/>
      <c r="V193"/>
      <c r="W193"/>
      <c r="X193"/>
      <c r="Y193"/>
      <c r="Z193"/>
      <c r="AA193"/>
    </row>
    <row r="194" spans="1:27" ht="15" hidden="1" x14ac:dyDescent="0.25">
      <c r="A194"/>
      <c r="B194"/>
      <c r="C194"/>
      <c r="D194"/>
      <c r="E194"/>
      <c r="F194"/>
      <c r="G194"/>
      <c r="H194" s="59"/>
      <c r="I194"/>
      <c r="J194"/>
      <c r="K194"/>
      <c r="L194"/>
      <c r="M194"/>
      <c r="N194"/>
      <c r="O194"/>
      <c r="P194"/>
      <c r="Q194"/>
      <c r="R194"/>
      <c r="S194"/>
      <c r="T194"/>
      <c r="U194"/>
      <c r="V194"/>
      <c r="W194"/>
      <c r="X194"/>
      <c r="Y194"/>
      <c r="Z194"/>
      <c r="AA194"/>
    </row>
    <row r="195" spans="1:27" ht="15" hidden="1" x14ac:dyDescent="0.25">
      <c r="A195"/>
      <c r="B195"/>
      <c r="C195"/>
      <c r="D195"/>
      <c r="E195"/>
      <c r="F195"/>
      <c r="G195"/>
      <c r="H195" s="59"/>
      <c r="I195"/>
      <c r="J195"/>
      <c r="K195"/>
      <c r="L195"/>
      <c r="M195"/>
      <c r="N195"/>
      <c r="O195"/>
      <c r="P195"/>
      <c r="Q195"/>
      <c r="R195"/>
      <c r="S195"/>
      <c r="T195"/>
      <c r="U195"/>
      <c r="V195"/>
      <c r="W195"/>
      <c r="X195"/>
      <c r="Y195"/>
      <c r="Z195"/>
      <c r="AA195"/>
    </row>
    <row r="196" spans="1:27" ht="15" hidden="1" x14ac:dyDescent="0.25">
      <c r="A196"/>
      <c r="B196"/>
      <c r="C196"/>
      <c r="D196"/>
      <c r="E196"/>
      <c r="F196"/>
      <c r="G196"/>
      <c r="H196" s="59"/>
      <c r="I196"/>
      <c r="J196"/>
      <c r="K196"/>
      <c r="L196"/>
      <c r="M196"/>
      <c r="N196"/>
      <c r="O196"/>
      <c r="P196"/>
      <c r="Q196"/>
      <c r="R196"/>
      <c r="S196"/>
      <c r="T196"/>
      <c r="U196"/>
      <c r="V196"/>
      <c r="W196"/>
      <c r="X196"/>
      <c r="Y196"/>
      <c r="Z196"/>
      <c r="AA196"/>
    </row>
    <row r="197" spans="1:27" ht="15" hidden="1" x14ac:dyDescent="0.25">
      <c r="A197"/>
      <c r="B197"/>
      <c r="C197"/>
      <c r="D197"/>
      <c r="E197"/>
      <c r="F197"/>
      <c r="G197"/>
      <c r="H197" s="59"/>
      <c r="I197"/>
      <c r="J197"/>
      <c r="K197"/>
      <c r="L197"/>
      <c r="M197"/>
      <c r="N197"/>
      <c r="O197"/>
      <c r="P197"/>
      <c r="Q197"/>
      <c r="R197"/>
      <c r="S197"/>
      <c r="T197"/>
      <c r="U197"/>
      <c r="V197"/>
      <c r="W197"/>
      <c r="X197"/>
      <c r="Y197"/>
      <c r="Z197"/>
      <c r="AA197"/>
    </row>
    <row r="198" spans="1:27" ht="15" hidden="1" x14ac:dyDescent="0.25">
      <c r="A198"/>
      <c r="B198"/>
      <c r="C198"/>
      <c r="D198"/>
      <c r="E198"/>
      <c r="F198"/>
      <c r="G198"/>
      <c r="H198" s="59"/>
      <c r="I198"/>
      <c r="J198"/>
      <c r="K198"/>
      <c r="L198"/>
      <c r="M198"/>
      <c r="N198"/>
      <c r="O198"/>
      <c r="P198"/>
      <c r="Q198"/>
      <c r="R198"/>
      <c r="S198"/>
      <c r="T198"/>
      <c r="U198"/>
      <c r="V198"/>
      <c r="W198"/>
      <c r="X198"/>
      <c r="Y198"/>
      <c r="Z198"/>
      <c r="AA198"/>
    </row>
    <row r="199" spans="1:27" ht="15" hidden="1" x14ac:dyDescent="0.25">
      <c r="A199"/>
      <c r="B199"/>
      <c r="C199"/>
      <c r="D199"/>
      <c r="E199"/>
      <c r="F199"/>
      <c r="G199"/>
      <c r="H199" s="59"/>
      <c r="I199"/>
      <c r="J199"/>
      <c r="K199"/>
      <c r="L199"/>
      <c r="M199"/>
      <c r="N199"/>
      <c r="O199"/>
      <c r="P199"/>
      <c r="Q199"/>
      <c r="R199"/>
      <c r="S199"/>
      <c r="T199"/>
      <c r="U199"/>
      <c r="V199"/>
      <c r="W199"/>
      <c r="X199"/>
      <c r="Y199"/>
      <c r="Z199"/>
      <c r="AA199"/>
    </row>
    <row r="200" spans="1:27" ht="15" hidden="1" x14ac:dyDescent="0.25">
      <c r="A200"/>
      <c r="B200"/>
      <c r="C200"/>
      <c r="D200"/>
      <c r="E200"/>
      <c r="F200"/>
      <c r="G200"/>
      <c r="H200" s="59"/>
      <c r="I200"/>
      <c r="J200"/>
      <c r="K200"/>
      <c r="L200"/>
      <c r="M200"/>
      <c r="N200"/>
      <c r="O200"/>
      <c r="P200"/>
      <c r="Q200"/>
      <c r="R200"/>
      <c r="S200"/>
      <c r="T200"/>
      <c r="U200"/>
      <c r="V200"/>
      <c r="W200"/>
      <c r="X200"/>
      <c r="Y200"/>
      <c r="Z200"/>
      <c r="AA200"/>
    </row>
    <row r="201" spans="1:27" ht="15" hidden="1" x14ac:dyDescent="0.25">
      <c r="A201"/>
      <c r="B201"/>
      <c r="C201"/>
      <c r="D201"/>
      <c r="E201"/>
      <c r="F201"/>
      <c r="G201"/>
      <c r="H201" s="59"/>
      <c r="I201"/>
      <c r="J201"/>
      <c r="K201"/>
      <c r="L201"/>
      <c r="M201"/>
      <c r="N201"/>
      <c r="O201"/>
      <c r="P201"/>
      <c r="Q201"/>
      <c r="R201"/>
      <c r="S201"/>
      <c r="T201"/>
      <c r="U201"/>
      <c r="V201"/>
      <c r="W201"/>
      <c r="X201"/>
      <c r="Y201"/>
      <c r="Z201"/>
      <c r="AA201"/>
    </row>
    <row r="202" spans="1:27" ht="15" hidden="1" x14ac:dyDescent="0.25">
      <c r="A202"/>
      <c r="B202"/>
      <c r="C202"/>
      <c r="D202"/>
      <c r="E202"/>
      <c r="F202"/>
      <c r="G202"/>
      <c r="H202" s="59"/>
      <c r="I202"/>
      <c r="J202"/>
      <c r="K202"/>
      <c r="L202"/>
      <c r="M202"/>
      <c r="N202"/>
      <c r="O202"/>
      <c r="P202"/>
      <c r="Q202"/>
      <c r="R202"/>
      <c r="S202"/>
      <c r="T202"/>
      <c r="U202"/>
      <c r="V202"/>
      <c r="W202"/>
      <c r="X202"/>
      <c r="Y202"/>
      <c r="Z202"/>
      <c r="AA202"/>
    </row>
    <row r="203" spans="1:27" ht="15" hidden="1" x14ac:dyDescent="0.25">
      <c r="A203"/>
      <c r="B203"/>
      <c r="C203"/>
      <c r="D203"/>
      <c r="E203"/>
      <c r="F203"/>
      <c r="G203"/>
      <c r="H203" s="59"/>
      <c r="I203"/>
      <c r="J203"/>
      <c r="K203"/>
      <c r="L203"/>
      <c r="M203"/>
      <c r="N203"/>
      <c r="O203"/>
      <c r="P203"/>
      <c r="Q203"/>
      <c r="R203"/>
      <c r="S203"/>
      <c r="T203"/>
      <c r="U203"/>
      <c r="V203"/>
      <c r="W203"/>
      <c r="X203"/>
      <c r="Y203"/>
      <c r="Z203"/>
      <c r="AA203"/>
    </row>
    <row r="204" spans="1:27" ht="15" hidden="1" x14ac:dyDescent="0.25">
      <c r="A204"/>
      <c r="B204"/>
      <c r="C204"/>
      <c r="D204"/>
      <c r="E204"/>
      <c r="F204"/>
      <c r="G204"/>
      <c r="H204" s="59"/>
      <c r="I204"/>
      <c r="J204"/>
      <c r="K204"/>
      <c r="L204"/>
      <c r="M204"/>
      <c r="N204"/>
      <c r="O204"/>
      <c r="P204"/>
      <c r="Q204"/>
      <c r="R204"/>
      <c r="S204"/>
      <c r="T204"/>
      <c r="U204"/>
      <c r="V204"/>
      <c r="W204"/>
      <c r="X204"/>
      <c r="Y204"/>
      <c r="Z204"/>
      <c r="AA204"/>
    </row>
    <row r="205" spans="1:27" ht="15" hidden="1" x14ac:dyDescent="0.25">
      <c r="A205"/>
      <c r="B205"/>
      <c r="C205"/>
      <c r="D205"/>
      <c r="E205"/>
      <c r="F205"/>
      <c r="G205"/>
      <c r="H205" s="59"/>
      <c r="I205"/>
      <c r="J205"/>
      <c r="K205"/>
      <c r="L205"/>
      <c r="M205"/>
      <c r="N205"/>
      <c r="O205"/>
      <c r="P205"/>
      <c r="Q205"/>
      <c r="R205"/>
      <c r="S205"/>
      <c r="T205"/>
      <c r="U205"/>
      <c r="V205"/>
      <c r="W205"/>
      <c r="X205"/>
      <c r="Y205"/>
      <c r="Z205"/>
      <c r="AA205"/>
    </row>
    <row r="206" spans="1:27" ht="15" hidden="1" x14ac:dyDescent="0.25">
      <c r="A206"/>
      <c r="B206"/>
      <c r="C206"/>
      <c r="D206"/>
      <c r="E206"/>
      <c r="F206"/>
      <c r="G206"/>
      <c r="H206" s="59"/>
      <c r="I206"/>
      <c r="J206"/>
      <c r="K206"/>
      <c r="L206"/>
      <c r="M206"/>
      <c r="N206"/>
      <c r="O206"/>
      <c r="P206"/>
      <c r="Q206"/>
      <c r="R206"/>
      <c r="S206"/>
      <c r="T206"/>
      <c r="U206"/>
      <c r="V206"/>
      <c r="W206"/>
      <c r="X206"/>
      <c r="Y206"/>
      <c r="Z206"/>
      <c r="AA206"/>
    </row>
    <row r="207" spans="1:27" ht="15" hidden="1" x14ac:dyDescent="0.25">
      <c r="A207"/>
      <c r="B207"/>
      <c r="C207"/>
      <c r="D207"/>
      <c r="E207"/>
      <c r="F207"/>
      <c r="G207"/>
      <c r="H207" s="59"/>
      <c r="I207"/>
      <c r="J207"/>
      <c r="K207"/>
      <c r="L207"/>
      <c r="M207"/>
      <c r="N207"/>
      <c r="O207"/>
      <c r="P207"/>
      <c r="Q207"/>
      <c r="R207"/>
      <c r="S207"/>
      <c r="T207"/>
      <c r="U207"/>
      <c r="V207"/>
      <c r="W207"/>
      <c r="X207"/>
      <c r="Y207"/>
      <c r="Z207"/>
      <c r="AA207"/>
    </row>
    <row r="208" spans="1:27" ht="15" hidden="1" x14ac:dyDescent="0.25">
      <c r="A208"/>
      <c r="B208"/>
      <c r="C208"/>
      <c r="D208"/>
      <c r="E208"/>
      <c r="F208"/>
      <c r="G208"/>
      <c r="H208" s="59"/>
      <c r="I208"/>
      <c r="J208"/>
      <c r="K208"/>
      <c r="L208"/>
      <c r="M208"/>
      <c r="N208"/>
      <c r="O208"/>
      <c r="P208"/>
      <c r="Q208"/>
      <c r="R208"/>
      <c r="S208"/>
      <c r="T208"/>
      <c r="U208"/>
      <c r="V208"/>
      <c r="W208"/>
      <c r="X208"/>
      <c r="Y208"/>
      <c r="Z208"/>
      <c r="AA208"/>
    </row>
    <row r="209" spans="1:27" ht="15" hidden="1" x14ac:dyDescent="0.25">
      <c r="A209"/>
      <c r="B209"/>
      <c r="C209"/>
      <c r="D209"/>
      <c r="E209"/>
      <c r="F209"/>
      <c r="G209"/>
      <c r="H209" s="59"/>
      <c r="I209"/>
      <c r="J209"/>
      <c r="K209"/>
      <c r="L209"/>
      <c r="M209"/>
      <c r="N209"/>
      <c r="O209"/>
      <c r="P209"/>
      <c r="Q209"/>
      <c r="R209"/>
      <c r="S209"/>
      <c r="T209"/>
      <c r="U209"/>
      <c r="V209"/>
      <c r="W209"/>
      <c r="X209"/>
      <c r="Y209"/>
      <c r="Z209"/>
      <c r="AA209"/>
    </row>
    <row r="210" spans="1:27" ht="15" hidden="1" x14ac:dyDescent="0.25">
      <c r="A210"/>
      <c r="B210"/>
      <c r="C210"/>
      <c r="D210"/>
      <c r="E210"/>
      <c r="F210"/>
      <c r="G210"/>
      <c r="H210" s="59"/>
      <c r="I210"/>
      <c r="J210"/>
      <c r="K210"/>
      <c r="L210"/>
      <c r="M210"/>
      <c r="N210"/>
      <c r="O210"/>
      <c r="P210"/>
      <c r="Q210"/>
      <c r="R210"/>
      <c r="S210"/>
      <c r="T210"/>
      <c r="U210"/>
      <c r="V210"/>
      <c r="W210"/>
      <c r="X210"/>
      <c r="Y210"/>
      <c r="Z210"/>
      <c r="AA210"/>
    </row>
    <row r="211" spans="1:27" ht="15" hidden="1" x14ac:dyDescent="0.25">
      <c r="A211"/>
      <c r="B211"/>
      <c r="C211"/>
      <c r="D211"/>
      <c r="E211"/>
      <c r="F211"/>
      <c r="G211"/>
      <c r="H211" s="59"/>
      <c r="I211"/>
      <c r="J211"/>
      <c r="K211"/>
      <c r="L211"/>
      <c r="M211"/>
      <c r="N211"/>
      <c r="O211"/>
      <c r="P211"/>
      <c r="Q211"/>
      <c r="R211"/>
      <c r="S211"/>
      <c r="T211"/>
      <c r="U211"/>
      <c r="V211"/>
      <c r="W211"/>
      <c r="X211"/>
      <c r="Y211"/>
      <c r="Z211"/>
      <c r="AA211"/>
    </row>
    <row r="212" spans="1:27" ht="15" hidden="1" x14ac:dyDescent="0.25">
      <c r="A212"/>
      <c r="B212"/>
      <c r="C212"/>
      <c r="D212"/>
      <c r="E212"/>
      <c r="F212"/>
      <c r="G212"/>
      <c r="H212" s="59"/>
      <c r="I212"/>
      <c r="J212"/>
      <c r="K212"/>
      <c r="L212"/>
      <c r="M212"/>
      <c r="N212"/>
      <c r="O212"/>
      <c r="P212"/>
      <c r="Q212"/>
      <c r="R212"/>
      <c r="S212"/>
      <c r="T212"/>
      <c r="U212"/>
      <c r="V212"/>
      <c r="W212"/>
      <c r="X212"/>
      <c r="Y212"/>
      <c r="Z212"/>
      <c r="AA212"/>
    </row>
    <row r="213" spans="1:27" ht="15" hidden="1" x14ac:dyDescent="0.25">
      <c r="A213"/>
      <c r="B213"/>
      <c r="C213"/>
      <c r="D213"/>
      <c r="E213"/>
      <c r="F213"/>
      <c r="G213"/>
      <c r="H213" s="59"/>
      <c r="I213"/>
      <c r="J213"/>
      <c r="K213"/>
      <c r="L213"/>
      <c r="M213"/>
      <c r="N213"/>
      <c r="O213"/>
      <c r="P213"/>
      <c r="Q213"/>
      <c r="R213"/>
      <c r="S213"/>
      <c r="T213"/>
      <c r="U213"/>
      <c r="V213"/>
      <c r="W213"/>
      <c r="X213"/>
      <c r="Y213"/>
      <c r="Z213"/>
      <c r="AA213"/>
    </row>
    <row r="214" spans="1:27" ht="15" hidden="1" x14ac:dyDescent="0.25">
      <c r="A214"/>
      <c r="B214"/>
      <c r="C214"/>
      <c r="D214"/>
      <c r="E214"/>
      <c r="F214"/>
      <c r="G214"/>
      <c r="H214" s="59"/>
      <c r="I214"/>
      <c r="J214"/>
      <c r="K214"/>
      <c r="L214"/>
      <c r="M214"/>
      <c r="N214"/>
      <c r="O214"/>
      <c r="P214"/>
      <c r="Q214"/>
      <c r="R214"/>
      <c r="S214"/>
      <c r="T214"/>
      <c r="U214"/>
      <c r="V214"/>
      <c r="W214"/>
      <c r="X214"/>
      <c r="Y214"/>
      <c r="Z214"/>
      <c r="AA214"/>
    </row>
    <row r="215" spans="1:27" ht="15" hidden="1" x14ac:dyDescent="0.25">
      <c r="A215"/>
      <c r="B215"/>
      <c r="C215"/>
      <c r="D215"/>
      <c r="E215"/>
      <c r="F215"/>
      <c r="G215"/>
      <c r="H215" s="59"/>
      <c r="I215"/>
      <c r="J215"/>
      <c r="K215"/>
      <c r="L215"/>
      <c r="M215"/>
      <c r="N215"/>
      <c r="O215"/>
      <c r="P215"/>
      <c r="Q215"/>
      <c r="R215"/>
      <c r="S215"/>
      <c r="T215"/>
      <c r="U215"/>
      <c r="V215"/>
      <c r="W215"/>
      <c r="X215"/>
      <c r="Y215"/>
      <c r="Z215"/>
      <c r="AA215"/>
    </row>
    <row r="216" spans="1:27" ht="15" hidden="1" x14ac:dyDescent="0.25">
      <c r="A216"/>
      <c r="B216"/>
      <c r="C216"/>
      <c r="D216"/>
      <c r="E216"/>
      <c r="F216"/>
      <c r="G216"/>
      <c r="H216" s="59"/>
      <c r="I216"/>
      <c r="J216"/>
      <c r="K216"/>
      <c r="L216"/>
      <c r="M216"/>
      <c r="N216"/>
      <c r="O216"/>
      <c r="P216"/>
      <c r="Q216"/>
      <c r="R216"/>
      <c r="S216"/>
      <c r="T216"/>
      <c r="U216"/>
      <c r="V216"/>
      <c r="W216"/>
      <c r="X216"/>
      <c r="Y216"/>
      <c r="Z216"/>
      <c r="AA216"/>
    </row>
    <row r="217" spans="1:27" ht="15" hidden="1" x14ac:dyDescent="0.25">
      <c r="A217"/>
      <c r="B217"/>
      <c r="C217"/>
      <c r="D217"/>
      <c r="E217"/>
      <c r="F217"/>
      <c r="G217"/>
      <c r="H217" s="59"/>
      <c r="I217"/>
      <c r="J217"/>
      <c r="K217"/>
      <c r="L217"/>
      <c r="M217"/>
      <c r="N217"/>
      <c r="O217"/>
      <c r="P217"/>
      <c r="Q217"/>
      <c r="R217"/>
      <c r="S217"/>
      <c r="T217"/>
      <c r="U217"/>
      <c r="V217"/>
      <c r="W217"/>
      <c r="X217"/>
      <c r="Y217"/>
      <c r="Z217"/>
      <c r="AA217"/>
    </row>
    <row r="218" spans="1:27" ht="15" hidden="1" x14ac:dyDescent="0.25">
      <c r="A218"/>
      <c r="B218"/>
      <c r="C218"/>
      <c r="D218"/>
      <c r="E218"/>
      <c r="F218"/>
      <c r="G218"/>
      <c r="H218" s="59"/>
      <c r="I218"/>
      <c r="J218"/>
      <c r="K218"/>
      <c r="L218"/>
      <c r="M218"/>
      <c r="N218"/>
      <c r="O218"/>
      <c r="P218"/>
      <c r="Q218"/>
      <c r="R218"/>
      <c r="S218"/>
      <c r="T218"/>
      <c r="U218"/>
      <c r="V218"/>
      <c r="W218"/>
      <c r="X218"/>
      <c r="Y218"/>
      <c r="Z218"/>
      <c r="AA218"/>
    </row>
    <row r="219" spans="1:27" ht="15" hidden="1" x14ac:dyDescent="0.25">
      <c r="A219"/>
      <c r="B219"/>
      <c r="C219"/>
      <c r="D219"/>
      <c r="E219"/>
      <c r="F219"/>
      <c r="G219"/>
      <c r="H219" s="59"/>
      <c r="I219"/>
      <c r="J219"/>
      <c r="K219"/>
      <c r="L219"/>
      <c r="M219"/>
      <c r="N219"/>
      <c r="O219"/>
      <c r="P219"/>
      <c r="Q219"/>
      <c r="R219"/>
      <c r="S219"/>
      <c r="T219"/>
      <c r="U219"/>
      <c r="V219"/>
      <c r="W219"/>
      <c r="X219"/>
      <c r="Y219"/>
      <c r="Z219"/>
      <c r="AA219"/>
    </row>
    <row r="220" spans="1:27" ht="15" hidden="1" x14ac:dyDescent="0.25">
      <c r="A220"/>
      <c r="B220"/>
      <c r="C220"/>
      <c r="D220"/>
      <c r="E220"/>
      <c r="F220"/>
      <c r="G220"/>
      <c r="H220" s="59"/>
      <c r="I220"/>
      <c r="J220"/>
      <c r="K220"/>
      <c r="L220"/>
      <c r="M220"/>
      <c r="N220"/>
      <c r="O220"/>
      <c r="P220"/>
      <c r="Q220"/>
      <c r="R220"/>
      <c r="S220"/>
      <c r="T220"/>
      <c r="U220"/>
      <c r="V220"/>
      <c r="W220"/>
      <c r="X220"/>
      <c r="Y220"/>
      <c r="Z220"/>
      <c r="AA220"/>
    </row>
    <row r="221" spans="1:27" ht="15" hidden="1" x14ac:dyDescent="0.25">
      <c r="A221"/>
      <c r="B221"/>
      <c r="C221"/>
      <c r="D221"/>
      <c r="E221"/>
      <c r="F221"/>
      <c r="G221"/>
      <c r="H221" s="59"/>
      <c r="I221"/>
      <c r="J221"/>
      <c r="K221"/>
      <c r="L221"/>
      <c r="M221"/>
      <c r="N221"/>
      <c r="O221"/>
      <c r="P221"/>
      <c r="Q221"/>
      <c r="R221"/>
      <c r="S221"/>
      <c r="T221"/>
      <c r="U221"/>
      <c r="V221"/>
      <c r="W221"/>
      <c r="X221"/>
      <c r="Y221"/>
      <c r="Z221"/>
      <c r="AA221"/>
    </row>
    <row r="222" spans="1:27" ht="15" hidden="1" x14ac:dyDescent="0.25">
      <c r="A222"/>
      <c r="B222"/>
      <c r="C222"/>
      <c r="D222"/>
      <c r="E222"/>
      <c r="F222"/>
      <c r="G222"/>
      <c r="H222" s="59"/>
      <c r="I222"/>
      <c r="J222"/>
      <c r="K222"/>
      <c r="L222"/>
      <c r="M222"/>
      <c r="N222"/>
      <c r="O222"/>
      <c r="P222"/>
      <c r="Q222"/>
      <c r="R222"/>
      <c r="S222"/>
      <c r="T222"/>
      <c r="U222"/>
      <c r="V222"/>
      <c r="W222"/>
      <c r="X222"/>
      <c r="Y222"/>
      <c r="Z222"/>
      <c r="AA222"/>
    </row>
    <row r="223" spans="1:27" ht="15" hidden="1" x14ac:dyDescent="0.25">
      <c r="A223"/>
      <c r="B223"/>
      <c r="C223"/>
      <c r="D223"/>
      <c r="E223"/>
      <c r="F223"/>
      <c r="G223"/>
      <c r="H223" s="59"/>
      <c r="I223"/>
      <c r="J223"/>
      <c r="K223"/>
      <c r="L223"/>
      <c r="M223"/>
      <c r="N223"/>
      <c r="O223"/>
      <c r="P223"/>
      <c r="Q223"/>
      <c r="R223"/>
      <c r="S223"/>
      <c r="T223"/>
      <c r="U223"/>
      <c r="V223"/>
      <c r="W223"/>
      <c r="X223"/>
      <c r="Y223"/>
      <c r="Z223"/>
      <c r="AA223"/>
    </row>
    <row r="224" spans="1:27" ht="15" hidden="1" x14ac:dyDescent="0.25">
      <c r="A224"/>
      <c r="B224"/>
      <c r="C224"/>
      <c r="D224"/>
      <c r="E224"/>
      <c r="F224"/>
      <c r="G224"/>
      <c r="H224" s="59"/>
      <c r="I224"/>
      <c r="J224"/>
      <c r="K224"/>
      <c r="L224"/>
      <c r="M224"/>
      <c r="N224"/>
      <c r="O224"/>
      <c r="P224"/>
      <c r="Q224"/>
      <c r="R224"/>
      <c r="S224"/>
      <c r="T224"/>
      <c r="U224"/>
      <c r="V224"/>
      <c r="W224"/>
      <c r="X224"/>
      <c r="Y224"/>
      <c r="Z224"/>
      <c r="AA224"/>
    </row>
    <row r="225" spans="1:27" ht="15" hidden="1" x14ac:dyDescent="0.25">
      <c r="A225"/>
      <c r="B225"/>
      <c r="C225"/>
      <c r="D225"/>
      <c r="E225"/>
      <c r="F225"/>
      <c r="G225"/>
      <c r="H225" s="59"/>
      <c r="I225"/>
      <c r="J225"/>
      <c r="K225"/>
      <c r="L225"/>
      <c r="M225"/>
      <c r="N225"/>
      <c r="O225"/>
      <c r="P225"/>
      <c r="Q225"/>
      <c r="R225"/>
      <c r="S225"/>
      <c r="T225"/>
      <c r="U225"/>
      <c r="V225"/>
      <c r="W225"/>
      <c r="X225"/>
      <c r="Y225"/>
      <c r="Z225"/>
      <c r="AA225"/>
    </row>
    <row r="226" spans="1:27" ht="15" hidden="1" x14ac:dyDescent="0.25">
      <c r="A226"/>
      <c r="B226"/>
      <c r="C226"/>
      <c r="D226"/>
      <c r="E226"/>
      <c r="F226"/>
      <c r="G226"/>
      <c r="H226" s="59"/>
      <c r="I226"/>
      <c r="J226"/>
      <c r="K226"/>
      <c r="L226"/>
      <c r="M226"/>
      <c r="N226"/>
      <c r="O226"/>
      <c r="P226"/>
      <c r="Q226"/>
      <c r="R226"/>
      <c r="S226"/>
      <c r="T226"/>
      <c r="U226"/>
      <c r="V226"/>
      <c r="W226"/>
      <c r="X226"/>
      <c r="Y226"/>
      <c r="Z226"/>
      <c r="AA226"/>
    </row>
    <row r="227" spans="1:27" ht="15" hidden="1" x14ac:dyDescent="0.25">
      <c r="A227"/>
      <c r="B227"/>
      <c r="C227"/>
      <c r="D227"/>
      <c r="E227"/>
      <c r="F227"/>
      <c r="G227"/>
      <c r="H227" s="59"/>
      <c r="I227"/>
      <c r="J227"/>
      <c r="K227"/>
      <c r="L227"/>
      <c r="M227"/>
      <c r="N227"/>
      <c r="O227"/>
      <c r="P227"/>
      <c r="Q227"/>
      <c r="R227"/>
      <c r="S227"/>
      <c r="T227"/>
      <c r="U227"/>
      <c r="V227"/>
      <c r="W227"/>
      <c r="X227"/>
      <c r="Y227"/>
      <c r="Z227"/>
      <c r="AA227"/>
    </row>
    <row r="228" spans="1:27" ht="15" hidden="1" x14ac:dyDescent="0.25">
      <c r="A228"/>
      <c r="B228"/>
      <c r="C228"/>
      <c r="D228"/>
      <c r="E228"/>
      <c r="F228"/>
      <c r="G228"/>
      <c r="H228" s="59"/>
      <c r="I228"/>
      <c r="J228"/>
      <c r="K228"/>
      <c r="L228"/>
      <c r="M228"/>
      <c r="N228"/>
      <c r="O228"/>
      <c r="P228"/>
      <c r="Q228"/>
      <c r="R228"/>
      <c r="S228"/>
      <c r="T228"/>
      <c r="U228"/>
      <c r="V228"/>
      <c r="W228"/>
      <c r="X228"/>
      <c r="Y228"/>
      <c r="Z228"/>
      <c r="AA228"/>
    </row>
    <row r="229" spans="1:27" ht="15" hidden="1" x14ac:dyDescent="0.25">
      <c r="A229"/>
      <c r="B229"/>
      <c r="C229"/>
      <c r="D229"/>
      <c r="E229"/>
      <c r="F229"/>
      <c r="G229"/>
      <c r="H229" s="59"/>
      <c r="I229"/>
      <c r="J229"/>
      <c r="K229"/>
      <c r="L229"/>
      <c r="M229"/>
      <c r="N229"/>
      <c r="O229"/>
      <c r="P229"/>
      <c r="Q229"/>
      <c r="R229"/>
      <c r="S229"/>
      <c r="T229"/>
      <c r="U229"/>
      <c r="V229"/>
      <c r="W229"/>
      <c r="X229"/>
      <c r="Y229"/>
      <c r="Z229"/>
      <c r="AA229"/>
    </row>
    <row r="230" spans="1:27" ht="15" hidden="1" x14ac:dyDescent="0.25">
      <c r="A230"/>
      <c r="B230"/>
      <c r="C230"/>
      <c r="D230"/>
      <c r="E230"/>
      <c r="F230"/>
      <c r="G230"/>
      <c r="H230" s="59"/>
      <c r="I230"/>
      <c r="J230"/>
      <c r="K230"/>
      <c r="L230"/>
      <c r="M230"/>
      <c r="N230"/>
      <c r="O230"/>
      <c r="P230"/>
      <c r="Q230"/>
      <c r="R230"/>
      <c r="S230"/>
      <c r="T230"/>
      <c r="U230"/>
      <c r="V230"/>
      <c r="W230"/>
      <c r="X230"/>
      <c r="Y230"/>
      <c r="Z230"/>
      <c r="AA230"/>
    </row>
    <row r="231" spans="1:27" ht="15" hidden="1" x14ac:dyDescent="0.25">
      <c r="A231"/>
      <c r="B231"/>
      <c r="C231"/>
      <c r="D231"/>
      <c r="E231"/>
      <c r="F231"/>
      <c r="G231"/>
      <c r="H231" s="59"/>
      <c r="I231"/>
      <c r="J231"/>
      <c r="K231"/>
      <c r="L231"/>
      <c r="M231"/>
      <c r="N231"/>
      <c r="O231"/>
      <c r="P231"/>
      <c r="Q231"/>
      <c r="R231"/>
      <c r="S231"/>
      <c r="T231"/>
      <c r="U231"/>
      <c r="V231"/>
      <c r="W231"/>
      <c r="X231"/>
      <c r="Y231"/>
      <c r="Z231"/>
      <c r="AA231"/>
    </row>
    <row r="232" spans="1:27" ht="15" hidden="1" x14ac:dyDescent="0.25">
      <c r="A232"/>
      <c r="B232"/>
      <c r="C232"/>
      <c r="D232"/>
      <c r="E232"/>
      <c r="F232"/>
      <c r="G232"/>
      <c r="H232" s="59"/>
      <c r="I232"/>
      <c r="J232"/>
      <c r="K232"/>
      <c r="L232"/>
      <c r="M232"/>
      <c r="N232"/>
      <c r="O232"/>
      <c r="P232"/>
      <c r="Q232"/>
      <c r="R232"/>
      <c r="S232"/>
      <c r="T232"/>
      <c r="U232"/>
      <c r="V232"/>
      <c r="W232"/>
      <c r="X232"/>
      <c r="Y232"/>
      <c r="Z232"/>
      <c r="AA232"/>
    </row>
    <row r="233" spans="1:27" ht="15" hidden="1" x14ac:dyDescent="0.25">
      <c r="A233"/>
      <c r="B233"/>
      <c r="C233"/>
      <c r="D233"/>
      <c r="E233"/>
      <c r="F233"/>
      <c r="G233"/>
      <c r="H233" s="59"/>
      <c r="I233"/>
      <c r="J233"/>
      <c r="K233"/>
      <c r="L233"/>
      <c r="M233"/>
      <c r="N233"/>
      <c r="O233"/>
      <c r="P233"/>
      <c r="Q233"/>
      <c r="R233"/>
      <c r="S233"/>
      <c r="T233"/>
      <c r="U233"/>
      <c r="V233"/>
      <c r="W233"/>
      <c r="X233"/>
      <c r="Y233"/>
      <c r="Z233"/>
      <c r="AA233"/>
    </row>
    <row r="234" spans="1:27" ht="15" hidden="1" x14ac:dyDescent="0.25">
      <c r="A234"/>
      <c r="B234"/>
      <c r="C234"/>
      <c r="D234"/>
      <c r="E234"/>
      <c r="F234"/>
      <c r="G234"/>
      <c r="H234" s="59"/>
      <c r="I234"/>
      <c r="J234"/>
      <c r="K234"/>
      <c r="L234"/>
      <c r="M234"/>
      <c r="N234"/>
      <c r="O234"/>
      <c r="P234"/>
      <c r="Q234"/>
      <c r="R234"/>
      <c r="S234"/>
      <c r="T234"/>
      <c r="U234"/>
      <c r="V234"/>
      <c r="W234"/>
      <c r="X234"/>
      <c r="Y234"/>
      <c r="Z234"/>
      <c r="AA234"/>
    </row>
    <row r="235" spans="1:27" ht="15" hidden="1" x14ac:dyDescent="0.25">
      <c r="A235"/>
      <c r="B235"/>
      <c r="C235"/>
      <c r="D235"/>
      <c r="E235"/>
      <c r="F235"/>
      <c r="G235"/>
      <c r="H235" s="59"/>
      <c r="I235"/>
      <c r="J235"/>
      <c r="K235"/>
      <c r="L235"/>
      <c r="M235"/>
      <c r="N235"/>
      <c r="O235"/>
      <c r="P235"/>
      <c r="Q235"/>
      <c r="R235"/>
      <c r="S235"/>
      <c r="T235"/>
      <c r="U235"/>
      <c r="V235"/>
      <c r="W235"/>
      <c r="X235"/>
      <c r="Y235"/>
      <c r="Z235"/>
      <c r="AA235"/>
    </row>
    <row r="236" spans="1:27" ht="15" hidden="1" x14ac:dyDescent="0.25">
      <c r="A236"/>
      <c r="B236"/>
      <c r="C236"/>
      <c r="D236"/>
      <c r="E236"/>
      <c r="F236"/>
      <c r="G236"/>
      <c r="H236" s="59"/>
      <c r="I236"/>
      <c r="J236"/>
      <c r="K236"/>
      <c r="L236"/>
      <c r="M236"/>
      <c r="N236"/>
      <c r="O236"/>
      <c r="P236"/>
      <c r="Q236"/>
      <c r="R236"/>
      <c r="S236"/>
      <c r="T236"/>
      <c r="U236"/>
      <c r="V236"/>
      <c r="W236"/>
      <c r="X236"/>
      <c r="Y236"/>
      <c r="Z236"/>
      <c r="AA236"/>
    </row>
    <row r="237" spans="1:27" ht="15" hidden="1" x14ac:dyDescent="0.25">
      <c r="A237"/>
      <c r="B237"/>
      <c r="C237"/>
      <c r="D237"/>
      <c r="E237"/>
      <c r="F237"/>
      <c r="G237"/>
      <c r="H237" s="59"/>
      <c r="I237"/>
      <c r="J237"/>
      <c r="K237"/>
      <c r="L237"/>
      <c r="M237"/>
      <c r="N237"/>
      <c r="O237"/>
      <c r="P237"/>
      <c r="Q237"/>
      <c r="R237"/>
      <c r="S237"/>
      <c r="T237"/>
      <c r="U237"/>
      <c r="V237"/>
      <c r="W237"/>
      <c r="X237"/>
      <c r="Y237"/>
      <c r="Z237"/>
      <c r="AA237"/>
    </row>
    <row r="238" spans="1:27" ht="15" hidden="1" x14ac:dyDescent="0.25">
      <c r="A238"/>
      <c r="B238"/>
      <c r="C238"/>
      <c r="D238"/>
      <c r="E238"/>
      <c r="F238"/>
      <c r="G238"/>
      <c r="H238" s="59"/>
      <c r="I238"/>
      <c r="J238"/>
      <c r="K238"/>
      <c r="L238"/>
      <c r="M238"/>
      <c r="N238"/>
      <c r="O238"/>
      <c r="P238"/>
      <c r="Q238"/>
      <c r="R238"/>
      <c r="S238"/>
      <c r="T238"/>
      <c r="U238"/>
      <c r="V238"/>
      <c r="W238"/>
      <c r="X238"/>
      <c r="Y238"/>
      <c r="Z238"/>
      <c r="AA238"/>
    </row>
    <row r="239" spans="1:27" ht="15" hidden="1" x14ac:dyDescent="0.25">
      <c r="A239"/>
      <c r="B239"/>
      <c r="C239"/>
      <c r="D239"/>
      <c r="E239"/>
      <c r="F239"/>
      <c r="G239"/>
      <c r="H239" s="59"/>
      <c r="I239"/>
      <c r="J239"/>
      <c r="K239"/>
      <c r="L239"/>
      <c r="M239"/>
      <c r="N239"/>
      <c r="O239"/>
      <c r="P239"/>
      <c r="Q239"/>
      <c r="R239"/>
      <c r="S239"/>
      <c r="T239"/>
      <c r="U239"/>
      <c r="V239"/>
      <c r="W239"/>
      <c r="X239"/>
      <c r="Y239"/>
      <c r="Z239"/>
      <c r="AA239"/>
    </row>
    <row r="240" spans="1:27" ht="15" hidden="1" x14ac:dyDescent="0.25">
      <c r="A240"/>
      <c r="B240"/>
      <c r="C240"/>
      <c r="D240"/>
      <c r="E240"/>
      <c r="F240"/>
      <c r="G240"/>
      <c r="H240" s="59"/>
      <c r="I240"/>
      <c r="J240"/>
      <c r="K240"/>
      <c r="L240"/>
      <c r="M240"/>
      <c r="N240"/>
      <c r="O240"/>
      <c r="P240"/>
      <c r="Q240"/>
      <c r="R240"/>
      <c r="S240"/>
      <c r="T240"/>
      <c r="U240"/>
      <c r="V240"/>
      <c r="W240"/>
      <c r="X240"/>
      <c r="Y240"/>
      <c r="Z240"/>
      <c r="AA240"/>
    </row>
    <row r="241" spans="1:27" ht="15" hidden="1" x14ac:dyDescent="0.25">
      <c r="A241"/>
      <c r="B241"/>
      <c r="C241"/>
      <c r="D241"/>
      <c r="E241"/>
      <c r="F241"/>
      <c r="G241"/>
      <c r="H241" s="59"/>
      <c r="I241"/>
      <c r="J241"/>
      <c r="K241"/>
      <c r="L241"/>
      <c r="M241"/>
      <c r="N241"/>
      <c r="O241"/>
      <c r="P241"/>
      <c r="Q241"/>
      <c r="R241"/>
      <c r="S241"/>
      <c r="T241"/>
      <c r="U241"/>
      <c r="V241"/>
      <c r="W241"/>
      <c r="X241"/>
      <c r="Y241"/>
      <c r="Z241"/>
      <c r="AA241"/>
    </row>
    <row r="242" spans="1:27" ht="15" hidden="1" x14ac:dyDescent="0.25">
      <c r="A242"/>
      <c r="B242"/>
      <c r="C242"/>
      <c r="D242"/>
      <c r="E242"/>
      <c r="F242"/>
      <c r="G242"/>
      <c r="H242" s="59"/>
      <c r="I242"/>
      <c r="J242"/>
      <c r="K242"/>
      <c r="L242"/>
      <c r="M242"/>
      <c r="N242"/>
      <c r="O242"/>
      <c r="P242"/>
      <c r="Q242"/>
      <c r="R242"/>
      <c r="S242"/>
      <c r="T242"/>
      <c r="U242"/>
      <c r="V242"/>
      <c r="W242"/>
      <c r="X242"/>
      <c r="Y242"/>
      <c r="Z242"/>
      <c r="AA242"/>
    </row>
    <row r="243" spans="1:27" ht="15" hidden="1" x14ac:dyDescent="0.25">
      <c r="A243"/>
      <c r="B243"/>
      <c r="C243"/>
      <c r="D243"/>
      <c r="E243"/>
      <c r="F243"/>
      <c r="G243"/>
      <c r="H243" s="59"/>
      <c r="I243"/>
      <c r="J243"/>
      <c r="K243"/>
      <c r="L243"/>
      <c r="M243"/>
      <c r="N243"/>
      <c r="O243"/>
      <c r="P243"/>
      <c r="Q243"/>
      <c r="R243"/>
      <c r="S243"/>
      <c r="T243"/>
      <c r="U243"/>
      <c r="V243"/>
      <c r="W243"/>
      <c r="X243"/>
      <c r="Y243"/>
      <c r="Z243"/>
      <c r="AA243"/>
    </row>
    <row r="244" spans="1:27" ht="15" hidden="1" x14ac:dyDescent="0.25">
      <c r="A244"/>
      <c r="B244"/>
      <c r="C244"/>
      <c r="D244"/>
      <c r="E244"/>
      <c r="F244"/>
      <c r="G244"/>
      <c r="H244" s="59"/>
      <c r="I244"/>
      <c r="J244"/>
      <c r="K244"/>
      <c r="L244"/>
      <c r="M244"/>
      <c r="N244"/>
      <c r="O244"/>
      <c r="P244"/>
      <c r="Q244"/>
      <c r="R244"/>
      <c r="S244"/>
      <c r="T244"/>
      <c r="U244"/>
      <c r="V244"/>
      <c r="W244"/>
      <c r="X244"/>
      <c r="Y244"/>
      <c r="Z244"/>
      <c r="AA244"/>
    </row>
    <row r="245" spans="1:27" ht="15" hidden="1" x14ac:dyDescent="0.25">
      <c r="A245"/>
      <c r="B245"/>
      <c r="C245"/>
      <c r="D245"/>
      <c r="E245"/>
      <c r="F245"/>
      <c r="G245"/>
      <c r="H245" s="59"/>
      <c r="I245"/>
      <c r="J245"/>
      <c r="K245"/>
      <c r="L245"/>
      <c r="M245"/>
      <c r="N245"/>
      <c r="O245"/>
      <c r="P245"/>
      <c r="Q245"/>
      <c r="R245"/>
      <c r="S245"/>
      <c r="T245"/>
      <c r="U245"/>
      <c r="V245"/>
      <c r="W245"/>
      <c r="X245"/>
      <c r="Y245"/>
      <c r="Z245"/>
      <c r="AA245"/>
    </row>
    <row r="246" spans="1:27" ht="15" hidden="1" x14ac:dyDescent="0.25">
      <c r="A246"/>
      <c r="B246"/>
      <c r="C246"/>
      <c r="D246"/>
      <c r="E246"/>
      <c r="F246"/>
      <c r="G246"/>
      <c r="H246" s="59"/>
      <c r="I246"/>
      <c r="J246"/>
      <c r="K246"/>
      <c r="L246"/>
      <c r="M246"/>
      <c r="N246"/>
      <c r="O246"/>
      <c r="P246"/>
      <c r="Q246"/>
      <c r="R246"/>
      <c r="S246"/>
      <c r="T246"/>
      <c r="U246"/>
      <c r="V246"/>
      <c r="W246"/>
      <c r="X246"/>
      <c r="Y246"/>
      <c r="Z246"/>
      <c r="AA246"/>
    </row>
    <row r="247" spans="1:27" ht="15" hidden="1" x14ac:dyDescent="0.25">
      <c r="A247"/>
      <c r="B247"/>
      <c r="C247"/>
      <c r="D247"/>
      <c r="E247"/>
      <c r="F247"/>
      <c r="G247"/>
      <c r="H247" s="59"/>
      <c r="I247"/>
      <c r="J247"/>
      <c r="K247"/>
      <c r="L247"/>
      <c r="M247"/>
      <c r="N247"/>
      <c r="O247"/>
      <c r="P247"/>
      <c r="Q247"/>
      <c r="R247"/>
      <c r="S247"/>
      <c r="T247"/>
      <c r="U247"/>
      <c r="V247"/>
      <c r="W247"/>
      <c r="X247"/>
      <c r="Y247"/>
      <c r="Z247"/>
      <c r="AA247"/>
    </row>
    <row r="248" spans="1:27" ht="15" hidden="1" x14ac:dyDescent="0.25">
      <c r="A248"/>
      <c r="B248"/>
      <c r="C248"/>
      <c r="D248"/>
      <c r="E248"/>
      <c r="F248"/>
      <c r="G248"/>
      <c r="H248" s="59"/>
      <c r="I248"/>
      <c r="J248"/>
      <c r="K248"/>
      <c r="L248"/>
      <c r="M248"/>
      <c r="N248"/>
      <c r="O248"/>
      <c r="P248"/>
      <c r="Q248"/>
      <c r="R248"/>
      <c r="S248"/>
      <c r="T248"/>
      <c r="U248"/>
      <c r="V248"/>
      <c r="W248"/>
      <c r="X248"/>
      <c r="Y248"/>
      <c r="Z248"/>
      <c r="AA248"/>
    </row>
    <row r="249" spans="1:27" ht="15" hidden="1" x14ac:dyDescent="0.25">
      <c r="A249"/>
      <c r="B249"/>
      <c r="C249"/>
      <c r="D249"/>
      <c r="E249"/>
      <c r="F249"/>
      <c r="G249"/>
      <c r="H249" s="59"/>
      <c r="I249"/>
      <c r="J249"/>
      <c r="K249"/>
      <c r="L249"/>
      <c r="M249"/>
      <c r="N249"/>
      <c r="O249"/>
      <c r="P249"/>
      <c r="Q249"/>
      <c r="R249"/>
      <c r="S249"/>
      <c r="T249"/>
      <c r="U249"/>
      <c r="V249"/>
      <c r="W249"/>
      <c r="X249"/>
      <c r="Y249"/>
      <c r="Z249"/>
      <c r="AA249"/>
    </row>
    <row r="250" spans="1:27" ht="15" hidden="1" x14ac:dyDescent="0.25">
      <c r="A250"/>
      <c r="B250"/>
      <c r="C250"/>
      <c r="D250"/>
      <c r="E250"/>
      <c r="F250"/>
      <c r="G250"/>
      <c r="H250" s="59"/>
      <c r="I250"/>
      <c r="J250"/>
      <c r="K250"/>
      <c r="L250"/>
      <c r="M250"/>
      <c r="N250"/>
      <c r="O250"/>
      <c r="P250"/>
      <c r="Q250"/>
      <c r="R250"/>
      <c r="S250"/>
      <c r="T250"/>
      <c r="U250"/>
      <c r="V250"/>
      <c r="W250"/>
      <c r="X250"/>
      <c r="Y250"/>
      <c r="Z250"/>
      <c r="AA250"/>
    </row>
    <row r="251" spans="1:27" ht="15" hidden="1" x14ac:dyDescent="0.25">
      <c r="A251"/>
      <c r="B251"/>
      <c r="C251"/>
      <c r="D251"/>
      <c r="E251"/>
      <c r="F251"/>
      <c r="G251"/>
      <c r="H251" s="59"/>
      <c r="I251"/>
      <c r="J251"/>
      <c r="K251"/>
      <c r="L251"/>
      <c r="M251"/>
      <c r="N251"/>
      <c r="O251"/>
      <c r="P251"/>
      <c r="Q251"/>
      <c r="R251"/>
      <c r="S251"/>
      <c r="T251"/>
      <c r="U251"/>
      <c r="V251"/>
      <c r="W251"/>
      <c r="X251"/>
      <c r="Y251"/>
      <c r="Z251"/>
      <c r="AA251"/>
    </row>
    <row r="252" spans="1:27" ht="15" hidden="1" x14ac:dyDescent="0.25">
      <c r="A252"/>
      <c r="B252"/>
      <c r="C252"/>
      <c r="D252"/>
      <c r="E252"/>
      <c r="F252"/>
      <c r="G252"/>
      <c r="H252" s="59"/>
      <c r="I252"/>
      <c r="J252"/>
      <c r="K252"/>
      <c r="L252"/>
      <c r="M252"/>
      <c r="N252"/>
      <c r="O252"/>
      <c r="P252"/>
      <c r="Q252"/>
      <c r="R252"/>
      <c r="S252"/>
      <c r="T252"/>
      <c r="U252"/>
      <c r="V252"/>
      <c r="W252"/>
      <c r="X252"/>
      <c r="Y252"/>
      <c r="Z252"/>
      <c r="AA252"/>
    </row>
    <row r="253" spans="1:27" ht="15" hidden="1" x14ac:dyDescent="0.25">
      <c r="A253"/>
      <c r="B253"/>
      <c r="C253"/>
      <c r="D253"/>
      <c r="E253"/>
      <c r="F253"/>
      <c r="G253"/>
      <c r="H253" s="59"/>
      <c r="I253"/>
      <c r="J253"/>
      <c r="K253"/>
      <c r="L253"/>
      <c r="M253"/>
      <c r="N253"/>
      <c r="O253"/>
      <c r="P253"/>
      <c r="Q253"/>
      <c r="R253"/>
      <c r="S253"/>
      <c r="T253"/>
      <c r="U253"/>
      <c r="V253"/>
      <c r="W253"/>
      <c r="X253"/>
      <c r="Y253"/>
      <c r="Z253"/>
      <c r="AA253"/>
    </row>
    <row r="254" spans="1:27" ht="15" hidden="1" x14ac:dyDescent="0.25">
      <c r="A254"/>
      <c r="B254"/>
      <c r="C254"/>
      <c r="D254"/>
      <c r="E254"/>
      <c r="F254"/>
      <c r="G254"/>
      <c r="H254" s="59"/>
      <c r="I254"/>
      <c r="J254"/>
      <c r="K254"/>
      <c r="L254"/>
      <c r="M254"/>
      <c r="N254"/>
      <c r="O254"/>
      <c r="P254"/>
      <c r="Q254"/>
      <c r="R254"/>
      <c r="S254"/>
      <c r="T254"/>
      <c r="U254"/>
      <c r="V254"/>
      <c r="W254"/>
      <c r="X254"/>
      <c r="Y254"/>
      <c r="Z254"/>
      <c r="AA254"/>
    </row>
    <row r="255" spans="1:27" ht="15" hidden="1" x14ac:dyDescent="0.25">
      <c r="A255"/>
      <c r="B255"/>
      <c r="C255"/>
      <c r="D255"/>
      <c r="E255"/>
      <c r="F255"/>
      <c r="G255"/>
      <c r="H255" s="59"/>
      <c r="I255"/>
      <c r="J255"/>
      <c r="K255"/>
      <c r="L255"/>
      <c r="M255"/>
      <c r="N255"/>
      <c r="O255"/>
      <c r="P255"/>
      <c r="Q255"/>
      <c r="R255"/>
      <c r="S255"/>
      <c r="T255"/>
      <c r="U255"/>
      <c r="V255"/>
      <c r="W255"/>
      <c r="X255"/>
      <c r="Y255"/>
      <c r="Z255"/>
      <c r="AA255"/>
    </row>
    <row r="256" spans="1:27" ht="15" hidden="1" x14ac:dyDescent="0.25">
      <c r="A256"/>
      <c r="B256"/>
      <c r="C256"/>
      <c r="D256"/>
      <c r="E256"/>
      <c r="F256"/>
      <c r="G256"/>
      <c r="H256" s="59"/>
      <c r="I256"/>
      <c r="J256"/>
      <c r="K256"/>
      <c r="L256"/>
      <c r="M256"/>
      <c r="N256"/>
      <c r="O256"/>
      <c r="P256"/>
      <c r="Q256"/>
      <c r="R256"/>
      <c r="S256"/>
      <c r="T256"/>
      <c r="U256"/>
      <c r="V256"/>
      <c r="W256"/>
      <c r="X256"/>
      <c r="Y256"/>
      <c r="Z256"/>
      <c r="AA256"/>
    </row>
    <row r="257" spans="1:27" ht="15" hidden="1" x14ac:dyDescent="0.25">
      <c r="A257"/>
      <c r="B257"/>
      <c r="C257"/>
      <c r="D257"/>
      <c r="E257"/>
      <c r="F257"/>
      <c r="G257"/>
      <c r="H257" s="59"/>
      <c r="I257"/>
      <c r="J257"/>
      <c r="K257"/>
      <c r="L257"/>
      <c r="M257"/>
      <c r="N257"/>
      <c r="O257"/>
      <c r="P257"/>
      <c r="Q257"/>
      <c r="R257"/>
      <c r="S257"/>
      <c r="T257"/>
      <c r="U257"/>
      <c r="V257"/>
      <c r="W257"/>
      <c r="X257"/>
      <c r="Y257"/>
      <c r="Z257"/>
      <c r="AA257"/>
    </row>
    <row r="258" spans="1:27" ht="15" hidden="1" x14ac:dyDescent="0.25">
      <c r="A258"/>
      <c r="B258"/>
      <c r="C258"/>
      <c r="D258"/>
      <c r="E258"/>
      <c r="F258"/>
      <c r="G258"/>
      <c r="H258" s="59"/>
      <c r="I258"/>
      <c r="J258"/>
      <c r="K258"/>
      <c r="L258"/>
      <c r="M258"/>
      <c r="N258"/>
      <c r="O258"/>
      <c r="P258"/>
      <c r="Q258"/>
      <c r="R258"/>
      <c r="S258"/>
      <c r="T258"/>
      <c r="U258"/>
      <c r="V258"/>
      <c r="W258"/>
      <c r="X258"/>
      <c r="Y258"/>
      <c r="Z258"/>
      <c r="AA258"/>
    </row>
    <row r="259" spans="1:27" ht="15" hidden="1" x14ac:dyDescent="0.25">
      <c r="A259"/>
      <c r="B259"/>
      <c r="C259"/>
      <c r="D259"/>
      <c r="E259"/>
      <c r="F259"/>
      <c r="G259"/>
      <c r="H259" s="59"/>
      <c r="I259"/>
      <c r="J259"/>
      <c r="K259"/>
      <c r="L259"/>
      <c r="M259"/>
      <c r="N259"/>
      <c r="O259"/>
      <c r="P259"/>
      <c r="Q259"/>
      <c r="R259"/>
      <c r="S259"/>
      <c r="T259"/>
      <c r="U259"/>
      <c r="V259"/>
      <c r="W259"/>
      <c r="X259"/>
      <c r="Y259"/>
      <c r="Z259"/>
      <c r="AA259"/>
    </row>
    <row r="260" spans="1:27" ht="15" hidden="1" x14ac:dyDescent="0.25">
      <c r="A260"/>
      <c r="B260"/>
      <c r="C260"/>
      <c r="D260"/>
      <c r="E260"/>
      <c r="F260"/>
      <c r="G260"/>
      <c r="H260" s="59"/>
      <c r="I260"/>
      <c r="J260"/>
      <c r="K260"/>
      <c r="L260"/>
      <c r="M260"/>
      <c r="N260"/>
      <c r="O260"/>
      <c r="P260"/>
      <c r="Q260"/>
      <c r="R260"/>
      <c r="S260"/>
      <c r="T260"/>
      <c r="U260"/>
      <c r="V260"/>
      <c r="W260"/>
      <c r="X260"/>
      <c r="Y260"/>
      <c r="Z260"/>
      <c r="AA260"/>
    </row>
    <row r="261" spans="1:27" ht="15" hidden="1" x14ac:dyDescent="0.25">
      <c r="A261"/>
      <c r="B261"/>
      <c r="C261"/>
      <c r="D261"/>
      <c r="E261"/>
      <c r="F261"/>
      <c r="G261"/>
      <c r="H261" s="59"/>
      <c r="I261"/>
      <c r="J261"/>
      <c r="K261"/>
      <c r="L261"/>
      <c r="M261"/>
      <c r="N261"/>
      <c r="O261"/>
      <c r="P261"/>
      <c r="Q261"/>
      <c r="R261"/>
      <c r="S261"/>
      <c r="T261"/>
      <c r="U261"/>
      <c r="V261"/>
      <c r="W261"/>
      <c r="X261"/>
      <c r="Y261"/>
      <c r="Z261"/>
      <c r="AA261"/>
    </row>
    <row r="262" spans="1:27" ht="15" hidden="1" x14ac:dyDescent="0.25">
      <c r="A262"/>
      <c r="B262"/>
      <c r="C262"/>
      <c r="D262"/>
      <c r="E262"/>
      <c r="F262"/>
      <c r="G262"/>
      <c r="H262" s="59"/>
      <c r="I262"/>
      <c r="J262"/>
      <c r="K262"/>
      <c r="L262"/>
      <c r="M262"/>
      <c r="N262"/>
      <c r="O262"/>
      <c r="P262"/>
      <c r="Q262"/>
      <c r="R262"/>
      <c r="S262"/>
      <c r="T262"/>
      <c r="U262"/>
      <c r="V262"/>
      <c r="W262"/>
      <c r="X262"/>
      <c r="Y262"/>
      <c r="Z262"/>
      <c r="AA262"/>
    </row>
    <row r="263" spans="1:27" ht="15" hidden="1" x14ac:dyDescent="0.25">
      <c r="A263"/>
      <c r="B263"/>
      <c r="C263"/>
      <c r="D263"/>
      <c r="E263"/>
      <c r="F263"/>
      <c r="G263"/>
      <c r="H263" s="59"/>
      <c r="I263"/>
      <c r="J263"/>
      <c r="K263"/>
      <c r="L263"/>
      <c r="M263"/>
      <c r="N263"/>
      <c r="O263"/>
      <c r="P263"/>
      <c r="Q263"/>
      <c r="R263"/>
      <c r="S263"/>
      <c r="T263"/>
      <c r="U263"/>
      <c r="V263"/>
      <c r="W263"/>
      <c r="X263"/>
      <c r="Y263"/>
      <c r="Z263"/>
      <c r="AA263"/>
    </row>
    <row r="264" spans="1:27" ht="15" hidden="1" x14ac:dyDescent="0.25">
      <c r="A264"/>
      <c r="B264"/>
      <c r="C264"/>
      <c r="D264"/>
      <c r="E264"/>
      <c r="F264"/>
      <c r="G264"/>
      <c r="H264" s="59"/>
      <c r="I264"/>
      <c r="J264"/>
      <c r="K264"/>
      <c r="L264"/>
      <c r="M264"/>
      <c r="N264"/>
      <c r="O264"/>
      <c r="P264"/>
      <c r="Q264"/>
      <c r="R264"/>
      <c r="S264"/>
      <c r="T264"/>
      <c r="U264"/>
      <c r="V264"/>
      <c r="W264"/>
      <c r="X264"/>
      <c r="Y264"/>
      <c r="Z264"/>
      <c r="AA264"/>
    </row>
    <row r="265" spans="1:27" ht="15" hidden="1" x14ac:dyDescent="0.25">
      <c r="A265"/>
      <c r="B265"/>
      <c r="C265"/>
      <c r="D265"/>
      <c r="E265"/>
      <c r="F265"/>
      <c r="G265"/>
      <c r="H265" s="59"/>
      <c r="I265"/>
      <c r="J265"/>
      <c r="K265"/>
      <c r="L265"/>
      <c r="M265"/>
      <c r="N265"/>
      <c r="O265"/>
      <c r="P265"/>
      <c r="Q265"/>
      <c r="R265"/>
      <c r="S265"/>
      <c r="T265"/>
      <c r="U265"/>
      <c r="V265"/>
      <c r="W265"/>
      <c r="X265"/>
      <c r="Y265"/>
      <c r="Z265"/>
      <c r="AA265"/>
    </row>
    <row r="266" spans="1:27" ht="15" hidden="1" x14ac:dyDescent="0.25">
      <c r="A266"/>
      <c r="B266"/>
      <c r="C266"/>
      <c r="D266"/>
      <c r="E266"/>
      <c r="F266"/>
      <c r="G266"/>
      <c r="H266" s="59"/>
      <c r="I266"/>
      <c r="J266"/>
      <c r="K266"/>
      <c r="L266"/>
      <c r="M266"/>
      <c r="N266"/>
      <c r="O266"/>
      <c r="P266"/>
      <c r="Q266"/>
      <c r="R266"/>
      <c r="S266"/>
      <c r="T266"/>
      <c r="U266"/>
      <c r="V266"/>
      <c r="W266"/>
      <c r="X266"/>
      <c r="Y266"/>
      <c r="Z266"/>
      <c r="AA266"/>
    </row>
    <row r="267" spans="1:27" ht="15" hidden="1" x14ac:dyDescent="0.25">
      <c r="A267"/>
      <c r="B267"/>
      <c r="C267"/>
      <c r="D267"/>
      <c r="E267"/>
      <c r="F267"/>
      <c r="G267"/>
      <c r="H267" s="59"/>
      <c r="I267"/>
      <c r="J267"/>
      <c r="K267"/>
      <c r="L267"/>
      <c r="M267"/>
      <c r="N267"/>
      <c r="O267"/>
      <c r="P267"/>
      <c r="Q267"/>
      <c r="R267"/>
      <c r="S267"/>
      <c r="T267"/>
      <c r="U267"/>
      <c r="V267"/>
      <c r="W267"/>
      <c r="X267"/>
      <c r="Y267"/>
      <c r="Z267"/>
      <c r="AA267"/>
    </row>
    <row r="268" spans="1:27" ht="15" hidden="1" x14ac:dyDescent="0.25">
      <c r="A268"/>
      <c r="B268"/>
      <c r="C268"/>
      <c r="D268"/>
      <c r="E268"/>
      <c r="F268"/>
      <c r="G268"/>
      <c r="H268" s="59"/>
      <c r="I268"/>
      <c r="J268"/>
      <c r="K268"/>
      <c r="L268"/>
      <c r="M268"/>
      <c r="N268"/>
      <c r="O268"/>
      <c r="P268"/>
      <c r="Q268"/>
      <c r="R268"/>
      <c r="S268"/>
      <c r="T268"/>
      <c r="U268"/>
      <c r="V268"/>
      <c r="W268"/>
      <c r="X268"/>
      <c r="Y268"/>
      <c r="Z268"/>
      <c r="AA268"/>
    </row>
    <row r="269" spans="1:27" ht="15" hidden="1" x14ac:dyDescent="0.25">
      <c r="A269"/>
      <c r="B269"/>
      <c r="C269"/>
      <c r="D269"/>
      <c r="E269"/>
      <c r="F269"/>
      <c r="G269"/>
      <c r="H269" s="59"/>
      <c r="I269"/>
      <c r="J269"/>
      <c r="K269"/>
      <c r="L269"/>
      <c r="M269"/>
      <c r="N269"/>
      <c r="O269"/>
      <c r="P269"/>
      <c r="Q269"/>
      <c r="R269"/>
      <c r="S269"/>
      <c r="T269"/>
      <c r="U269"/>
      <c r="V269"/>
      <c r="W269"/>
      <c r="X269"/>
      <c r="Y269"/>
      <c r="Z269"/>
      <c r="AA269"/>
    </row>
    <row r="270" spans="1:27" ht="15" hidden="1" x14ac:dyDescent="0.25">
      <c r="A270"/>
      <c r="B270"/>
      <c r="C270"/>
      <c r="D270"/>
      <c r="E270"/>
      <c r="F270"/>
      <c r="G270"/>
      <c r="H270" s="59"/>
      <c r="I270"/>
      <c r="J270"/>
      <c r="K270"/>
      <c r="L270"/>
      <c r="M270"/>
      <c r="N270"/>
      <c r="O270"/>
      <c r="P270"/>
      <c r="Q270"/>
      <c r="R270"/>
      <c r="S270"/>
      <c r="T270"/>
      <c r="U270"/>
      <c r="V270"/>
      <c r="W270"/>
      <c r="X270"/>
      <c r="Y270"/>
      <c r="Z270"/>
      <c r="AA270"/>
    </row>
    <row r="271" spans="1:27" ht="15" hidden="1" x14ac:dyDescent="0.25">
      <c r="A271"/>
      <c r="B271"/>
      <c r="C271"/>
      <c r="D271"/>
      <c r="E271"/>
      <c r="F271"/>
      <c r="G271"/>
      <c r="H271" s="59"/>
      <c r="I271"/>
      <c r="J271"/>
      <c r="K271"/>
      <c r="L271"/>
      <c r="M271"/>
      <c r="N271"/>
      <c r="O271"/>
      <c r="P271"/>
      <c r="Q271"/>
      <c r="R271"/>
      <c r="S271"/>
      <c r="T271"/>
      <c r="U271"/>
      <c r="V271"/>
      <c r="W271"/>
      <c r="X271"/>
      <c r="Y271"/>
      <c r="Z271"/>
      <c r="AA271"/>
    </row>
    <row r="272" spans="1:27" ht="15" hidden="1" x14ac:dyDescent="0.25">
      <c r="A272"/>
      <c r="B272"/>
      <c r="C272"/>
      <c r="D272"/>
      <c r="E272"/>
      <c r="F272"/>
      <c r="G272"/>
      <c r="H272" s="59"/>
      <c r="I272"/>
      <c r="J272"/>
      <c r="K272"/>
      <c r="L272"/>
      <c r="M272"/>
      <c r="N272"/>
      <c r="O272"/>
      <c r="P272"/>
      <c r="Q272"/>
      <c r="R272"/>
      <c r="S272"/>
      <c r="T272"/>
      <c r="U272"/>
      <c r="V272"/>
      <c r="W272"/>
      <c r="X272"/>
      <c r="Y272"/>
      <c r="Z272"/>
      <c r="AA272"/>
    </row>
    <row r="273" spans="1:27" ht="15" hidden="1" x14ac:dyDescent="0.25">
      <c r="A273"/>
      <c r="B273"/>
      <c r="C273"/>
      <c r="D273"/>
      <c r="E273"/>
      <c r="F273"/>
      <c r="G273"/>
      <c r="H273" s="59"/>
      <c r="I273"/>
      <c r="J273"/>
      <c r="K273"/>
      <c r="L273"/>
      <c r="M273"/>
      <c r="N273"/>
      <c r="O273"/>
      <c r="P273"/>
      <c r="Q273"/>
      <c r="R273"/>
      <c r="S273"/>
      <c r="T273"/>
      <c r="U273"/>
      <c r="V273"/>
      <c r="W273"/>
      <c r="X273"/>
      <c r="Y273"/>
      <c r="Z273"/>
      <c r="AA273"/>
    </row>
    <row r="274" spans="1:27" ht="15" hidden="1" x14ac:dyDescent="0.25">
      <c r="A274"/>
      <c r="B274"/>
      <c r="C274"/>
      <c r="D274"/>
      <c r="E274"/>
      <c r="F274"/>
      <c r="G274"/>
      <c r="H274" s="59"/>
      <c r="I274"/>
      <c r="J274"/>
      <c r="K274"/>
      <c r="L274"/>
      <c r="M274"/>
      <c r="N274"/>
      <c r="O274"/>
      <c r="P274"/>
      <c r="Q274"/>
      <c r="R274"/>
      <c r="S274"/>
      <c r="T274"/>
      <c r="U274"/>
      <c r="V274"/>
      <c r="W274"/>
      <c r="X274"/>
      <c r="Y274"/>
      <c r="Z274"/>
      <c r="AA274"/>
    </row>
    <row r="275" spans="1:27" ht="15" hidden="1" x14ac:dyDescent="0.25">
      <c r="A275"/>
      <c r="B275"/>
      <c r="C275"/>
      <c r="D275"/>
      <c r="E275"/>
      <c r="F275"/>
      <c r="G275"/>
      <c r="H275" s="59"/>
      <c r="I275"/>
      <c r="J275"/>
      <c r="K275"/>
      <c r="L275"/>
      <c r="M275"/>
      <c r="N275"/>
      <c r="O275"/>
      <c r="P275"/>
      <c r="Q275"/>
      <c r="R275"/>
      <c r="S275"/>
      <c r="T275"/>
      <c r="U275"/>
      <c r="V275"/>
      <c r="W275"/>
      <c r="X275"/>
      <c r="Y275"/>
      <c r="Z275"/>
      <c r="AA275"/>
    </row>
    <row r="276" spans="1:27" ht="15" hidden="1" x14ac:dyDescent="0.25">
      <c r="A276"/>
      <c r="B276"/>
      <c r="C276"/>
      <c r="D276"/>
      <c r="E276"/>
      <c r="F276"/>
      <c r="G276"/>
      <c r="H276" s="59"/>
      <c r="I276"/>
      <c r="J276"/>
      <c r="K276"/>
      <c r="L276"/>
      <c r="M276"/>
      <c r="N276"/>
      <c r="O276"/>
      <c r="P276"/>
      <c r="Q276"/>
      <c r="R276"/>
      <c r="S276"/>
      <c r="T276"/>
      <c r="U276"/>
      <c r="V276"/>
      <c r="W276"/>
      <c r="X276"/>
      <c r="Y276"/>
      <c r="Z276"/>
      <c r="AA276"/>
    </row>
    <row r="277" spans="1:27" ht="15" hidden="1" x14ac:dyDescent="0.25">
      <c r="A277"/>
      <c r="B277"/>
      <c r="C277"/>
      <c r="D277"/>
      <c r="E277"/>
      <c r="F277"/>
      <c r="G277"/>
      <c r="H277" s="59"/>
      <c r="I277"/>
      <c r="J277"/>
      <c r="K277"/>
      <c r="L277"/>
      <c r="M277"/>
      <c r="N277"/>
      <c r="O277"/>
      <c r="P277"/>
      <c r="Q277"/>
      <c r="R277"/>
      <c r="S277"/>
      <c r="T277"/>
      <c r="U277"/>
      <c r="V277"/>
      <c r="W277"/>
      <c r="X277"/>
      <c r="Y277"/>
      <c r="Z277"/>
      <c r="AA277"/>
    </row>
    <row r="278" spans="1:27" ht="15" hidden="1" x14ac:dyDescent="0.25">
      <c r="A278"/>
      <c r="B278"/>
      <c r="C278"/>
      <c r="D278"/>
      <c r="E278"/>
      <c r="F278"/>
      <c r="G278"/>
      <c r="H278" s="59"/>
      <c r="I278"/>
      <c r="J278"/>
      <c r="K278"/>
      <c r="L278"/>
      <c r="M278"/>
      <c r="N278"/>
      <c r="O278"/>
      <c r="P278"/>
      <c r="Q278"/>
      <c r="R278"/>
      <c r="S278"/>
      <c r="T278"/>
      <c r="U278"/>
      <c r="V278"/>
      <c r="W278"/>
      <c r="X278"/>
      <c r="Y278"/>
      <c r="Z278"/>
      <c r="AA278"/>
    </row>
    <row r="279" spans="1:27" ht="15" hidden="1" x14ac:dyDescent="0.25">
      <c r="A279"/>
      <c r="B279"/>
      <c r="C279"/>
      <c r="D279"/>
      <c r="E279"/>
      <c r="F279"/>
      <c r="G279"/>
      <c r="H279" s="59"/>
      <c r="I279"/>
      <c r="J279"/>
      <c r="K279"/>
      <c r="L279"/>
      <c r="M279"/>
      <c r="N279"/>
      <c r="O279"/>
      <c r="P279"/>
      <c r="Q279"/>
      <c r="R279"/>
      <c r="S279"/>
      <c r="T279"/>
      <c r="U279"/>
      <c r="V279"/>
      <c r="W279"/>
      <c r="X279"/>
      <c r="Y279"/>
      <c r="Z279"/>
      <c r="AA279"/>
    </row>
    <row r="280" spans="1:27" ht="15" hidden="1" x14ac:dyDescent="0.25">
      <c r="A280"/>
      <c r="B280"/>
      <c r="C280"/>
      <c r="D280"/>
      <c r="E280"/>
      <c r="F280"/>
      <c r="G280"/>
      <c r="H280" s="59"/>
      <c r="I280"/>
      <c r="J280"/>
      <c r="K280"/>
      <c r="L280"/>
      <c r="M280"/>
      <c r="N280"/>
      <c r="O280"/>
      <c r="P280"/>
      <c r="Q280"/>
      <c r="R280"/>
      <c r="S280"/>
      <c r="T280"/>
      <c r="U280"/>
      <c r="V280"/>
      <c r="W280"/>
      <c r="X280"/>
      <c r="Y280"/>
      <c r="Z280"/>
      <c r="AA280"/>
    </row>
    <row r="281" spans="1:27" ht="15" hidden="1" x14ac:dyDescent="0.25">
      <c r="A281"/>
      <c r="B281"/>
      <c r="C281"/>
      <c r="D281"/>
      <c r="E281"/>
      <c r="F281"/>
      <c r="G281"/>
      <c r="H281" s="59"/>
      <c r="I281"/>
      <c r="J281"/>
      <c r="K281"/>
      <c r="L281"/>
      <c r="M281"/>
      <c r="N281"/>
      <c r="O281"/>
      <c r="P281"/>
      <c r="Q281"/>
      <c r="R281"/>
      <c r="S281"/>
      <c r="T281"/>
      <c r="U281"/>
      <c r="V281"/>
      <c r="W281"/>
      <c r="X281"/>
      <c r="Y281"/>
      <c r="Z281"/>
      <c r="AA281"/>
    </row>
    <row r="282" spans="1:27" ht="15" hidden="1" x14ac:dyDescent="0.25">
      <c r="A282"/>
      <c r="B282"/>
      <c r="C282"/>
      <c r="D282"/>
      <c r="E282"/>
      <c r="F282"/>
      <c r="G282"/>
      <c r="H282" s="59"/>
      <c r="I282"/>
      <c r="J282"/>
      <c r="K282"/>
      <c r="L282"/>
      <c r="M282"/>
      <c r="N282"/>
      <c r="O282"/>
      <c r="P282"/>
      <c r="Q282"/>
      <c r="R282"/>
      <c r="S282"/>
      <c r="T282"/>
      <c r="U282"/>
      <c r="V282"/>
      <c r="W282"/>
      <c r="X282"/>
      <c r="Y282"/>
      <c r="Z282"/>
      <c r="AA282"/>
    </row>
    <row r="283" spans="1:27" ht="15" hidden="1" x14ac:dyDescent="0.25">
      <c r="A283"/>
      <c r="B283"/>
      <c r="C283"/>
      <c r="D283"/>
      <c r="E283"/>
      <c r="F283"/>
      <c r="G283"/>
      <c r="H283" s="59"/>
      <c r="I283"/>
      <c r="J283"/>
      <c r="K283"/>
      <c r="L283"/>
      <c r="M283"/>
      <c r="N283"/>
      <c r="O283"/>
      <c r="P283"/>
      <c r="Q283"/>
      <c r="R283"/>
      <c r="S283"/>
      <c r="T283"/>
      <c r="U283"/>
      <c r="V283"/>
      <c r="W283"/>
      <c r="X283"/>
      <c r="Y283"/>
      <c r="Z283"/>
      <c r="AA283"/>
    </row>
    <row r="284" spans="1:27" ht="15" hidden="1" x14ac:dyDescent="0.25">
      <c r="A284"/>
      <c r="B284"/>
      <c r="C284"/>
      <c r="D284"/>
      <c r="E284"/>
      <c r="F284"/>
      <c r="G284"/>
      <c r="H284" s="59"/>
      <c r="I284"/>
      <c r="J284"/>
      <c r="K284"/>
      <c r="L284"/>
      <c r="M284"/>
      <c r="N284"/>
      <c r="O284"/>
      <c r="P284"/>
      <c r="Q284"/>
      <c r="R284"/>
      <c r="S284"/>
      <c r="T284"/>
      <c r="U284"/>
      <c r="V284"/>
      <c r="W284"/>
      <c r="X284"/>
      <c r="Y284"/>
      <c r="Z284"/>
      <c r="AA284"/>
    </row>
    <row r="285" spans="1:27" ht="15" hidden="1" x14ac:dyDescent="0.25">
      <c r="A285"/>
      <c r="B285"/>
      <c r="C285"/>
      <c r="D285"/>
      <c r="E285"/>
      <c r="F285"/>
      <c r="G285"/>
      <c r="H285" s="59"/>
      <c r="I285"/>
      <c r="J285"/>
      <c r="K285"/>
      <c r="L285"/>
      <c r="M285"/>
      <c r="N285"/>
      <c r="O285"/>
      <c r="P285"/>
      <c r="Q285"/>
      <c r="R285"/>
      <c r="S285"/>
      <c r="T285"/>
      <c r="U285"/>
      <c r="V285"/>
      <c r="W285"/>
      <c r="X285"/>
      <c r="Y285"/>
      <c r="Z285"/>
      <c r="AA285"/>
    </row>
    <row r="286" spans="1:27" ht="15" hidden="1" x14ac:dyDescent="0.25">
      <c r="A286"/>
      <c r="B286"/>
      <c r="C286"/>
      <c r="D286"/>
      <c r="E286"/>
      <c r="F286"/>
      <c r="G286"/>
      <c r="H286" s="59"/>
      <c r="I286"/>
      <c r="J286"/>
      <c r="K286"/>
      <c r="L286"/>
      <c r="M286"/>
      <c r="N286"/>
      <c r="O286"/>
      <c r="P286"/>
      <c r="Q286"/>
      <c r="R286"/>
      <c r="S286"/>
      <c r="T286"/>
      <c r="U286"/>
      <c r="V286"/>
      <c r="W286"/>
      <c r="X286"/>
      <c r="Y286"/>
      <c r="Z286"/>
      <c r="AA286"/>
    </row>
    <row r="287" spans="1:27" ht="15" hidden="1" x14ac:dyDescent="0.25">
      <c r="A287"/>
      <c r="B287"/>
      <c r="C287"/>
      <c r="D287"/>
      <c r="E287"/>
      <c r="F287"/>
      <c r="G287"/>
      <c r="H287" s="59"/>
      <c r="I287"/>
      <c r="J287"/>
      <c r="K287"/>
      <c r="L287"/>
      <c r="M287"/>
      <c r="N287"/>
      <c r="O287"/>
      <c r="P287"/>
      <c r="Q287"/>
      <c r="R287"/>
      <c r="S287"/>
      <c r="T287"/>
      <c r="U287"/>
      <c r="V287"/>
      <c r="W287"/>
      <c r="X287"/>
      <c r="Y287"/>
      <c r="Z287"/>
      <c r="AA287"/>
    </row>
    <row r="288" spans="1:27" ht="15" hidden="1" x14ac:dyDescent="0.25">
      <c r="A288"/>
      <c r="B288"/>
      <c r="C288"/>
      <c r="D288"/>
      <c r="E288"/>
      <c r="F288"/>
      <c r="G288"/>
      <c r="H288" s="59"/>
      <c r="I288"/>
      <c r="J288"/>
      <c r="K288"/>
      <c r="L288"/>
      <c r="M288"/>
      <c r="N288"/>
      <c r="O288"/>
      <c r="P288"/>
      <c r="Q288"/>
      <c r="R288"/>
      <c r="S288"/>
      <c r="T288"/>
      <c r="U288"/>
      <c r="V288"/>
      <c r="W288"/>
      <c r="X288"/>
      <c r="Y288"/>
      <c r="Z288"/>
      <c r="AA288"/>
    </row>
    <row r="289" spans="1:27" ht="15" hidden="1" x14ac:dyDescent="0.25">
      <c r="A289"/>
      <c r="B289"/>
      <c r="C289"/>
      <c r="D289"/>
      <c r="E289"/>
      <c r="F289"/>
      <c r="G289"/>
      <c r="H289" s="59"/>
      <c r="I289"/>
      <c r="J289"/>
      <c r="K289"/>
      <c r="L289"/>
      <c r="M289"/>
      <c r="N289"/>
      <c r="O289"/>
      <c r="P289"/>
      <c r="Q289"/>
      <c r="R289"/>
      <c r="S289"/>
      <c r="T289"/>
      <c r="U289"/>
      <c r="V289"/>
      <c r="W289"/>
      <c r="X289"/>
      <c r="Y289"/>
      <c r="Z289"/>
      <c r="AA289"/>
    </row>
    <row r="290" spans="1:27" ht="15" hidden="1" x14ac:dyDescent="0.25">
      <c r="A290"/>
      <c r="B290"/>
      <c r="C290"/>
      <c r="D290"/>
      <c r="E290"/>
      <c r="F290"/>
      <c r="G290"/>
      <c r="H290" s="59"/>
      <c r="I290"/>
      <c r="J290"/>
      <c r="K290"/>
      <c r="L290"/>
      <c r="M290"/>
      <c r="N290"/>
      <c r="O290"/>
      <c r="P290"/>
      <c r="Q290"/>
      <c r="R290"/>
      <c r="S290"/>
      <c r="T290"/>
      <c r="U290"/>
      <c r="V290"/>
      <c r="W290"/>
      <c r="X290"/>
      <c r="Y290"/>
      <c r="Z290"/>
      <c r="AA290"/>
    </row>
    <row r="291" spans="1:27" ht="15" hidden="1" x14ac:dyDescent="0.25">
      <c r="A291"/>
      <c r="B291"/>
      <c r="C291"/>
      <c r="D291"/>
      <c r="E291"/>
      <c r="F291"/>
      <c r="G291"/>
      <c r="H291" s="59"/>
      <c r="I291"/>
      <c r="J291"/>
      <c r="K291"/>
      <c r="L291"/>
      <c r="M291"/>
      <c r="N291"/>
      <c r="O291"/>
      <c r="P291"/>
      <c r="Q291"/>
      <c r="R291"/>
      <c r="S291"/>
      <c r="T291"/>
      <c r="U291"/>
      <c r="V291"/>
      <c r="W291"/>
      <c r="X291"/>
      <c r="Y291"/>
      <c r="Z291"/>
      <c r="AA291"/>
    </row>
    <row r="292" spans="1:27" ht="15" hidden="1" x14ac:dyDescent="0.25">
      <c r="A292"/>
      <c r="B292"/>
      <c r="C292"/>
      <c r="D292"/>
      <c r="E292"/>
      <c r="F292"/>
      <c r="G292"/>
      <c r="H292" s="59"/>
      <c r="I292"/>
      <c r="J292"/>
      <c r="K292"/>
      <c r="L292"/>
      <c r="M292"/>
      <c r="N292"/>
      <c r="O292"/>
      <c r="P292"/>
      <c r="Q292"/>
      <c r="R292"/>
      <c r="S292"/>
      <c r="T292"/>
      <c r="U292"/>
      <c r="V292"/>
      <c r="W292"/>
      <c r="X292"/>
      <c r="Y292"/>
      <c r="Z292"/>
      <c r="AA292"/>
    </row>
    <row r="293" spans="1:27" ht="15" hidden="1" x14ac:dyDescent="0.25">
      <c r="A293"/>
      <c r="B293"/>
      <c r="C293"/>
      <c r="D293"/>
      <c r="E293"/>
      <c r="F293"/>
      <c r="G293"/>
      <c r="H293" s="59"/>
      <c r="I293"/>
      <c r="J293"/>
      <c r="K293"/>
      <c r="L293"/>
      <c r="M293"/>
      <c r="N293"/>
      <c r="O293"/>
      <c r="P293"/>
      <c r="Q293"/>
      <c r="R293"/>
      <c r="S293"/>
      <c r="T293"/>
      <c r="U293"/>
      <c r="V293"/>
      <c r="W293"/>
      <c r="X293"/>
      <c r="Y293"/>
      <c r="Z293"/>
      <c r="AA293"/>
    </row>
    <row r="294" spans="1:27" ht="15" hidden="1" x14ac:dyDescent="0.25">
      <c r="A294"/>
      <c r="B294"/>
      <c r="C294"/>
      <c r="D294"/>
      <c r="E294"/>
      <c r="F294"/>
      <c r="G294"/>
      <c r="H294" s="59"/>
      <c r="I294"/>
      <c r="J294"/>
      <c r="K294"/>
      <c r="L294"/>
      <c r="M294"/>
      <c r="N294"/>
      <c r="O294"/>
      <c r="P294"/>
      <c r="Q294"/>
      <c r="R294"/>
      <c r="S294"/>
      <c r="T294"/>
      <c r="U294"/>
      <c r="V294"/>
      <c r="W294"/>
      <c r="X294"/>
      <c r="Y294"/>
      <c r="Z294"/>
      <c r="AA294"/>
    </row>
    <row r="295" spans="1:27" ht="15" hidden="1" x14ac:dyDescent="0.25">
      <c r="A295"/>
      <c r="B295"/>
      <c r="C295"/>
      <c r="D295"/>
      <c r="E295"/>
      <c r="F295"/>
      <c r="G295"/>
      <c r="H295" s="59"/>
      <c r="I295"/>
      <c r="J295"/>
      <c r="K295"/>
      <c r="L295"/>
      <c r="M295"/>
      <c r="N295"/>
      <c r="O295"/>
      <c r="P295"/>
      <c r="Q295"/>
      <c r="R295"/>
      <c r="S295"/>
      <c r="T295"/>
      <c r="U295"/>
      <c r="V295"/>
      <c r="W295"/>
      <c r="X295"/>
      <c r="Y295"/>
      <c r="Z295"/>
      <c r="AA295"/>
    </row>
    <row r="296" spans="1:27" ht="15" hidden="1" x14ac:dyDescent="0.25">
      <c r="A296"/>
      <c r="B296"/>
      <c r="C296"/>
      <c r="D296"/>
      <c r="E296"/>
      <c r="F296"/>
      <c r="G296"/>
      <c r="H296" s="59"/>
      <c r="I296"/>
      <c r="J296"/>
      <c r="K296"/>
      <c r="L296"/>
      <c r="M296"/>
      <c r="N296"/>
      <c r="O296"/>
      <c r="P296"/>
      <c r="Q296"/>
      <c r="R296"/>
      <c r="S296"/>
      <c r="T296"/>
      <c r="U296"/>
      <c r="V296"/>
      <c r="W296"/>
      <c r="X296"/>
      <c r="Y296"/>
      <c r="Z296"/>
      <c r="AA296"/>
    </row>
    <row r="297" spans="1:27" ht="15" hidden="1" x14ac:dyDescent="0.25">
      <c r="A297"/>
      <c r="B297"/>
      <c r="C297"/>
      <c r="D297"/>
      <c r="E297"/>
      <c r="F297"/>
      <c r="G297"/>
      <c r="H297" s="59"/>
      <c r="I297"/>
      <c r="J297"/>
      <c r="K297"/>
      <c r="L297"/>
      <c r="M297"/>
      <c r="N297"/>
      <c r="O297"/>
      <c r="P297"/>
      <c r="Q297"/>
      <c r="R297"/>
      <c r="S297"/>
      <c r="T297"/>
      <c r="U297"/>
      <c r="V297"/>
      <c r="W297"/>
      <c r="X297"/>
      <c r="Y297"/>
      <c r="Z297"/>
      <c r="AA297"/>
    </row>
    <row r="298" spans="1:27" ht="15" hidden="1" x14ac:dyDescent="0.25">
      <c r="A298"/>
      <c r="B298"/>
      <c r="C298"/>
      <c r="D298"/>
      <c r="E298"/>
      <c r="F298"/>
      <c r="G298"/>
      <c r="H298" s="59"/>
      <c r="I298"/>
      <c r="J298"/>
      <c r="K298"/>
      <c r="L298"/>
      <c r="M298"/>
      <c r="N298"/>
      <c r="O298"/>
      <c r="P298"/>
      <c r="Q298"/>
      <c r="R298"/>
      <c r="S298"/>
      <c r="T298"/>
      <c r="U298"/>
      <c r="V298"/>
      <c r="W298"/>
      <c r="X298"/>
      <c r="Y298"/>
      <c r="Z298"/>
      <c r="AA298"/>
    </row>
    <row r="299" spans="1:27" ht="15" hidden="1" x14ac:dyDescent="0.25">
      <c r="A299"/>
      <c r="B299"/>
      <c r="C299"/>
      <c r="D299"/>
      <c r="E299"/>
      <c r="F299"/>
      <c r="G299"/>
      <c r="H299" s="59"/>
      <c r="I299"/>
      <c r="J299"/>
      <c r="K299"/>
      <c r="L299"/>
      <c r="M299"/>
      <c r="N299"/>
      <c r="O299"/>
      <c r="P299"/>
      <c r="Q299"/>
      <c r="R299"/>
      <c r="S299"/>
      <c r="T299"/>
      <c r="U299"/>
      <c r="V299"/>
      <c r="W299"/>
      <c r="X299"/>
      <c r="Y299"/>
      <c r="Z299"/>
      <c r="AA299"/>
    </row>
    <row r="300" spans="1:27" ht="15" hidden="1" x14ac:dyDescent="0.25">
      <c r="A300"/>
      <c r="B300"/>
      <c r="C300"/>
      <c r="D300"/>
      <c r="E300"/>
      <c r="F300"/>
      <c r="G300"/>
      <c r="H300" s="59"/>
      <c r="I300"/>
      <c r="J300"/>
      <c r="K300"/>
      <c r="L300"/>
      <c r="M300"/>
      <c r="N300"/>
      <c r="O300"/>
      <c r="P300"/>
      <c r="Q300"/>
      <c r="R300"/>
      <c r="S300"/>
      <c r="T300"/>
      <c r="U300"/>
      <c r="V300"/>
      <c r="W300"/>
      <c r="X300"/>
      <c r="Y300"/>
      <c r="Z300"/>
      <c r="AA300"/>
    </row>
    <row r="301" spans="1:27" ht="15" hidden="1" x14ac:dyDescent="0.25">
      <c r="A301"/>
      <c r="B301"/>
      <c r="C301"/>
      <c r="D301"/>
      <c r="E301"/>
      <c r="F301"/>
      <c r="G301"/>
      <c r="H301" s="59"/>
      <c r="I301"/>
      <c r="J301"/>
      <c r="K301"/>
      <c r="L301"/>
      <c r="M301"/>
      <c r="N301"/>
      <c r="O301"/>
      <c r="P301"/>
      <c r="Q301"/>
      <c r="R301"/>
      <c r="S301"/>
      <c r="T301"/>
      <c r="U301"/>
      <c r="V301"/>
      <c r="W301"/>
      <c r="X301"/>
      <c r="Y301"/>
      <c r="Z301"/>
      <c r="AA301"/>
    </row>
    <row r="302" spans="1:27" ht="15" hidden="1" x14ac:dyDescent="0.25">
      <c r="A302"/>
      <c r="B302"/>
      <c r="C302"/>
      <c r="D302"/>
      <c r="E302"/>
      <c r="F302"/>
      <c r="G302"/>
      <c r="H302" s="59"/>
      <c r="I302"/>
      <c r="J302"/>
      <c r="K302"/>
      <c r="L302"/>
      <c r="M302"/>
      <c r="N302"/>
      <c r="O302"/>
      <c r="P302"/>
      <c r="Q302"/>
      <c r="R302"/>
      <c r="S302"/>
      <c r="T302"/>
      <c r="U302"/>
      <c r="V302"/>
      <c r="W302"/>
      <c r="X302"/>
      <c r="Y302"/>
      <c r="Z302"/>
      <c r="AA302"/>
    </row>
    <row r="303" spans="1:27" ht="15" hidden="1" x14ac:dyDescent="0.25">
      <c r="A303"/>
      <c r="B303"/>
      <c r="C303"/>
      <c r="D303"/>
      <c r="E303"/>
      <c r="F303"/>
      <c r="G303"/>
      <c r="H303" s="59"/>
      <c r="I303"/>
      <c r="J303"/>
      <c r="K303"/>
      <c r="L303"/>
      <c r="M303"/>
      <c r="N303"/>
      <c r="O303"/>
      <c r="P303"/>
      <c r="Q303"/>
      <c r="R303"/>
      <c r="S303"/>
      <c r="T303"/>
      <c r="U303"/>
      <c r="V303"/>
      <c r="W303"/>
      <c r="X303"/>
      <c r="Y303"/>
      <c r="Z303"/>
      <c r="AA303"/>
    </row>
    <row r="304" spans="1:27" ht="15" hidden="1" x14ac:dyDescent="0.25">
      <c r="A304"/>
      <c r="B304"/>
      <c r="C304"/>
      <c r="D304"/>
      <c r="E304"/>
      <c r="F304"/>
      <c r="G304"/>
      <c r="H304" s="59"/>
      <c r="I304"/>
      <c r="J304"/>
      <c r="K304"/>
      <c r="L304"/>
      <c r="M304"/>
      <c r="N304"/>
      <c r="O304"/>
      <c r="P304"/>
      <c r="Q304"/>
      <c r="R304"/>
      <c r="S304"/>
      <c r="T304"/>
      <c r="U304"/>
      <c r="V304"/>
      <c r="W304"/>
      <c r="X304"/>
      <c r="Y304"/>
      <c r="Z304"/>
      <c r="AA304"/>
    </row>
    <row r="305" spans="1:27" ht="15" hidden="1" x14ac:dyDescent="0.25">
      <c r="A305"/>
      <c r="B305"/>
      <c r="C305"/>
      <c r="D305"/>
      <c r="E305"/>
      <c r="F305"/>
      <c r="G305"/>
      <c r="H305" s="59"/>
      <c r="I305"/>
      <c r="J305"/>
      <c r="K305"/>
      <c r="L305"/>
      <c r="M305"/>
      <c r="N305"/>
      <c r="O305"/>
      <c r="P305"/>
      <c r="Q305"/>
      <c r="R305"/>
      <c r="S305"/>
      <c r="T305"/>
      <c r="U305"/>
      <c r="V305"/>
      <c r="W305"/>
      <c r="X305"/>
      <c r="Y305"/>
      <c r="Z305"/>
      <c r="AA305"/>
    </row>
    <row r="306" spans="1:27" ht="15" hidden="1" x14ac:dyDescent="0.25">
      <c r="A306"/>
      <c r="B306"/>
      <c r="C306"/>
      <c r="D306"/>
      <c r="E306"/>
      <c r="F306"/>
      <c r="G306"/>
      <c r="H306" s="59"/>
      <c r="I306"/>
      <c r="J306"/>
      <c r="K306"/>
      <c r="L306"/>
      <c r="M306"/>
      <c r="N306"/>
      <c r="O306"/>
      <c r="P306"/>
      <c r="Q306"/>
      <c r="R306"/>
      <c r="S306"/>
      <c r="T306"/>
      <c r="U306"/>
      <c r="V306"/>
      <c r="W306"/>
      <c r="X306"/>
      <c r="Y306"/>
      <c r="Z306"/>
      <c r="AA306"/>
    </row>
    <row r="307" spans="1:27" ht="15" hidden="1" x14ac:dyDescent="0.25">
      <c r="A307"/>
      <c r="B307"/>
      <c r="C307"/>
      <c r="D307"/>
      <c r="E307"/>
      <c r="F307"/>
      <c r="G307"/>
      <c r="H307" s="59"/>
      <c r="I307"/>
      <c r="J307"/>
      <c r="K307"/>
      <c r="L307"/>
      <c r="M307"/>
      <c r="N307"/>
      <c r="O307"/>
      <c r="P307"/>
      <c r="Q307"/>
      <c r="R307"/>
      <c r="S307"/>
      <c r="T307"/>
      <c r="U307"/>
      <c r="V307"/>
      <c r="W307"/>
      <c r="X307"/>
      <c r="Y307"/>
      <c r="Z307"/>
      <c r="AA307"/>
    </row>
    <row r="308" spans="1:27" ht="15" hidden="1" x14ac:dyDescent="0.25">
      <c r="A308"/>
      <c r="B308"/>
      <c r="C308"/>
      <c r="D308"/>
      <c r="E308"/>
      <c r="F308"/>
      <c r="G308"/>
      <c r="H308" s="59"/>
      <c r="I308"/>
      <c r="J308"/>
      <c r="K308"/>
      <c r="L308"/>
      <c r="M308"/>
      <c r="N308"/>
      <c r="O308"/>
      <c r="P308"/>
      <c r="Q308"/>
      <c r="R308"/>
      <c r="S308"/>
      <c r="T308"/>
      <c r="U308"/>
      <c r="V308"/>
      <c r="W308"/>
      <c r="X308"/>
      <c r="Y308"/>
      <c r="Z308"/>
      <c r="AA308"/>
    </row>
    <row r="309" spans="1:27" ht="15" hidden="1" x14ac:dyDescent="0.25">
      <c r="A309"/>
      <c r="B309"/>
      <c r="C309"/>
      <c r="D309"/>
      <c r="E309"/>
      <c r="F309"/>
      <c r="G309"/>
      <c r="H309" s="59"/>
      <c r="I309"/>
      <c r="J309"/>
      <c r="K309"/>
      <c r="L309"/>
      <c r="M309"/>
      <c r="N309"/>
      <c r="O309"/>
      <c r="P309"/>
      <c r="Q309"/>
      <c r="R309"/>
      <c r="S309"/>
      <c r="T309"/>
      <c r="U309"/>
      <c r="V309"/>
      <c r="W309"/>
      <c r="X309"/>
      <c r="Y309"/>
      <c r="Z309"/>
      <c r="AA309"/>
    </row>
    <row r="310" spans="1:27" ht="15" hidden="1" x14ac:dyDescent="0.25">
      <c r="A310"/>
      <c r="B310"/>
      <c r="C310"/>
      <c r="D310"/>
      <c r="E310"/>
      <c r="F310"/>
      <c r="G310"/>
      <c r="H310" s="59"/>
      <c r="I310"/>
      <c r="J310"/>
      <c r="K310"/>
      <c r="L310"/>
      <c r="M310"/>
      <c r="N310"/>
      <c r="O310"/>
      <c r="P310"/>
      <c r="Q310"/>
      <c r="R310"/>
      <c r="S310"/>
      <c r="T310"/>
      <c r="U310"/>
      <c r="V310"/>
      <c r="W310"/>
      <c r="X310"/>
      <c r="Y310"/>
      <c r="Z310"/>
      <c r="AA310"/>
    </row>
    <row r="311" spans="1:27" ht="15" hidden="1" x14ac:dyDescent="0.25">
      <c r="A311"/>
      <c r="B311"/>
      <c r="C311"/>
      <c r="D311"/>
      <c r="E311"/>
      <c r="F311"/>
      <c r="G311"/>
      <c r="H311" s="59"/>
      <c r="I311"/>
      <c r="J311"/>
      <c r="K311"/>
      <c r="L311"/>
      <c r="M311"/>
      <c r="N311"/>
      <c r="O311"/>
      <c r="P311"/>
      <c r="Q311"/>
      <c r="R311"/>
      <c r="S311"/>
      <c r="T311"/>
      <c r="U311"/>
      <c r="V311"/>
      <c r="W311"/>
      <c r="X311"/>
      <c r="Y311"/>
      <c r="Z311"/>
      <c r="AA311"/>
    </row>
    <row r="312" spans="1:27" ht="15" hidden="1" x14ac:dyDescent="0.25">
      <c r="A312"/>
      <c r="B312"/>
      <c r="C312"/>
      <c r="D312"/>
      <c r="E312"/>
      <c r="F312"/>
      <c r="G312"/>
      <c r="H312" s="59"/>
      <c r="I312"/>
      <c r="J312"/>
      <c r="K312"/>
      <c r="L312"/>
      <c r="M312"/>
      <c r="N312"/>
      <c r="O312"/>
      <c r="P312"/>
      <c r="Q312"/>
      <c r="R312"/>
      <c r="S312"/>
      <c r="T312"/>
      <c r="U312"/>
      <c r="V312"/>
      <c r="W312"/>
      <c r="X312"/>
      <c r="Y312"/>
      <c r="Z312"/>
      <c r="AA312"/>
    </row>
    <row r="313" spans="1:27" ht="15" hidden="1" x14ac:dyDescent="0.25">
      <c r="A313"/>
      <c r="B313"/>
      <c r="C313"/>
      <c r="D313"/>
      <c r="E313"/>
      <c r="F313"/>
      <c r="G313"/>
      <c r="H313" s="59"/>
      <c r="I313"/>
      <c r="J313"/>
      <c r="K313"/>
      <c r="L313"/>
      <c r="M313"/>
      <c r="N313"/>
      <c r="O313"/>
      <c r="P313"/>
      <c r="Q313"/>
      <c r="R313"/>
      <c r="S313"/>
      <c r="T313"/>
      <c r="U313"/>
      <c r="V313"/>
      <c r="W313"/>
      <c r="X313"/>
      <c r="Y313"/>
      <c r="Z313"/>
      <c r="AA313"/>
    </row>
    <row r="314" spans="1:27" ht="15" hidden="1" x14ac:dyDescent="0.25">
      <c r="A314"/>
      <c r="B314"/>
      <c r="C314"/>
      <c r="D314"/>
      <c r="E314"/>
      <c r="F314"/>
      <c r="G314"/>
      <c r="H314" s="59"/>
      <c r="I314"/>
      <c r="J314"/>
      <c r="K314"/>
      <c r="L314"/>
      <c r="M314"/>
      <c r="N314"/>
      <c r="O314"/>
      <c r="P314"/>
      <c r="Q314"/>
      <c r="R314"/>
      <c r="S314"/>
      <c r="T314"/>
      <c r="U314"/>
      <c r="V314"/>
      <c r="W314"/>
      <c r="X314"/>
      <c r="Y314"/>
      <c r="Z314"/>
      <c r="AA314"/>
    </row>
    <row r="315" spans="1:27" ht="15" hidden="1" x14ac:dyDescent="0.25">
      <c r="A315"/>
      <c r="B315"/>
      <c r="C315"/>
      <c r="D315"/>
      <c r="E315"/>
      <c r="F315"/>
      <c r="G315"/>
      <c r="H315" s="59"/>
      <c r="I315"/>
      <c r="J315"/>
      <c r="K315"/>
      <c r="L315"/>
      <c r="M315"/>
      <c r="N315"/>
      <c r="O315"/>
      <c r="P315"/>
      <c r="Q315"/>
      <c r="R315"/>
      <c r="S315"/>
      <c r="T315"/>
      <c r="U315"/>
      <c r="V315"/>
      <c r="W315"/>
      <c r="X315"/>
      <c r="Y315"/>
      <c r="Z315"/>
      <c r="AA315"/>
    </row>
    <row r="316" spans="1:27" ht="15" hidden="1" x14ac:dyDescent="0.25">
      <c r="A316"/>
      <c r="B316"/>
      <c r="C316"/>
      <c r="D316"/>
      <c r="E316"/>
      <c r="F316"/>
      <c r="G316"/>
      <c r="H316" s="59"/>
      <c r="I316"/>
      <c r="J316"/>
      <c r="K316"/>
      <c r="L316"/>
      <c r="M316"/>
      <c r="N316"/>
      <c r="O316"/>
      <c r="P316"/>
      <c r="Q316"/>
      <c r="R316"/>
      <c r="S316"/>
      <c r="T316"/>
      <c r="U316"/>
      <c r="V316"/>
      <c r="W316"/>
      <c r="X316"/>
      <c r="Y316"/>
      <c r="Z316"/>
      <c r="AA316"/>
    </row>
    <row r="317" spans="1:27" ht="15" hidden="1" x14ac:dyDescent="0.25">
      <c r="A317"/>
      <c r="B317"/>
      <c r="C317"/>
      <c r="D317"/>
      <c r="E317"/>
      <c r="F317"/>
      <c r="G317"/>
      <c r="H317" s="59"/>
      <c r="I317"/>
      <c r="J317"/>
      <c r="K317"/>
      <c r="L317"/>
      <c r="M317"/>
      <c r="N317"/>
      <c r="O317"/>
      <c r="P317"/>
      <c r="Q317"/>
      <c r="R317"/>
      <c r="S317"/>
      <c r="T317"/>
      <c r="U317"/>
      <c r="V317"/>
      <c r="W317"/>
      <c r="X317"/>
      <c r="Y317"/>
      <c r="Z317"/>
      <c r="AA317"/>
    </row>
    <row r="318" spans="1:27" ht="15" hidden="1" x14ac:dyDescent="0.25">
      <c r="A318"/>
      <c r="B318"/>
      <c r="C318"/>
      <c r="D318"/>
      <c r="E318"/>
      <c r="F318"/>
      <c r="G318"/>
      <c r="H318" s="59"/>
      <c r="I318"/>
      <c r="J318"/>
      <c r="K318"/>
      <c r="L318"/>
      <c r="M318"/>
      <c r="N318"/>
      <c r="O318"/>
      <c r="P318"/>
      <c r="Q318"/>
      <c r="R318"/>
      <c r="S318"/>
      <c r="T318"/>
      <c r="U318"/>
      <c r="V318"/>
      <c r="W318"/>
      <c r="X318"/>
      <c r="Y318"/>
      <c r="Z318"/>
      <c r="AA318"/>
    </row>
    <row r="319" spans="1:27" ht="15" hidden="1" x14ac:dyDescent="0.25">
      <c r="A319"/>
      <c r="B319"/>
      <c r="C319"/>
      <c r="D319"/>
      <c r="E319"/>
      <c r="F319"/>
      <c r="G319"/>
      <c r="H319" s="59"/>
      <c r="I319"/>
      <c r="J319"/>
      <c r="K319"/>
      <c r="L319"/>
      <c r="M319"/>
      <c r="N319"/>
      <c r="O319"/>
      <c r="P319"/>
      <c r="Q319"/>
      <c r="R319"/>
      <c r="S319"/>
      <c r="T319"/>
      <c r="U319"/>
      <c r="V319"/>
      <c r="W319"/>
      <c r="X319"/>
      <c r="Y319"/>
      <c r="Z319"/>
      <c r="AA319"/>
    </row>
    <row r="320" spans="1:27" ht="15" hidden="1" x14ac:dyDescent="0.25">
      <c r="A320"/>
      <c r="B320"/>
      <c r="C320"/>
      <c r="D320"/>
      <c r="E320"/>
      <c r="F320"/>
      <c r="G320"/>
      <c r="H320" s="59"/>
      <c r="I320"/>
      <c r="J320"/>
      <c r="K320"/>
      <c r="L320"/>
      <c r="M320"/>
      <c r="N320"/>
      <c r="O320"/>
      <c r="P320"/>
      <c r="Q320"/>
      <c r="R320"/>
      <c r="S320"/>
      <c r="T320"/>
      <c r="U320"/>
      <c r="V320"/>
      <c r="W320"/>
      <c r="X320"/>
      <c r="Y320"/>
      <c r="Z320"/>
      <c r="AA320"/>
    </row>
    <row r="321" spans="1:27" ht="15" hidden="1" x14ac:dyDescent="0.25">
      <c r="A321"/>
      <c r="B321"/>
      <c r="C321"/>
      <c r="D321"/>
      <c r="E321"/>
      <c r="F321"/>
      <c r="G321"/>
      <c r="H321" s="59"/>
      <c r="I321"/>
      <c r="J321"/>
      <c r="K321"/>
      <c r="L321"/>
      <c r="M321"/>
      <c r="N321"/>
      <c r="O321"/>
      <c r="P321"/>
      <c r="Q321"/>
      <c r="R321"/>
      <c r="S321"/>
      <c r="T321"/>
      <c r="U321"/>
      <c r="V321"/>
      <c r="W321"/>
      <c r="X321"/>
      <c r="Y321"/>
      <c r="Z321"/>
      <c r="AA321"/>
    </row>
    <row r="322" spans="1:27" ht="15" hidden="1" x14ac:dyDescent="0.25">
      <c r="A322"/>
      <c r="B322"/>
      <c r="C322"/>
      <c r="D322"/>
      <c r="E322"/>
      <c r="F322"/>
      <c r="G322"/>
      <c r="H322" s="59"/>
      <c r="I322"/>
      <c r="J322"/>
      <c r="K322"/>
      <c r="L322"/>
      <c r="M322"/>
      <c r="N322"/>
      <c r="O322"/>
      <c r="P322"/>
      <c r="Q322"/>
      <c r="R322"/>
      <c r="S322"/>
      <c r="T322"/>
      <c r="U322"/>
      <c r="V322"/>
      <c r="W322"/>
      <c r="X322"/>
      <c r="Y322"/>
      <c r="Z322"/>
      <c r="AA322"/>
    </row>
    <row r="323" spans="1:27" ht="15" hidden="1" x14ac:dyDescent="0.25">
      <c r="A323"/>
      <c r="B323"/>
      <c r="C323"/>
      <c r="D323"/>
      <c r="E323"/>
      <c r="F323"/>
      <c r="G323"/>
      <c r="H323" s="59"/>
      <c r="I323"/>
      <c r="J323"/>
      <c r="K323"/>
      <c r="L323"/>
      <c r="M323"/>
      <c r="N323"/>
      <c r="O323"/>
      <c r="P323"/>
      <c r="Q323"/>
      <c r="R323"/>
      <c r="S323"/>
      <c r="T323"/>
      <c r="U323"/>
      <c r="V323"/>
      <c r="W323"/>
      <c r="X323"/>
      <c r="Y323"/>
      <c r="Z323"/>
      <c r="AA323"/>
    </row>
    <row r="324" spans="1:27" ht="15" hidden="1" x14ac:dyDescent="0.25">
      <c r="A324"/>
      <c r="B324"/>
      <c r="C324"/>
      <c r="D324"/>
      <c r="E324"/>
      <c r="F324"/>
      <c r="G324"/>
      <c r="H324" s="59"/>
      <c r="I324"/>
      <c r="J324"/>
      <c r="K324"/>
      <c r="L324"/>
      <c r="M324"/>
      <c r="N324"/>
      <c r="O324"/>
      <c r="P324"/>
      <c r="Q324"/>
      <c r="R324"/>
      <c r="S324"/>
      <c r="T324"/>
      <c r="U324"/>
      <c r="V324"/>
      <c r="W324"/>
      <c r="X324"/>
      <c r="Y324"/>
      <c r="Z324"/>
      <c r="AA324"/>
    </row>
    <row r="325" spans="1:27" ht="15" hidden="1" x14ac:dyDescent="0.25">
      <c r="A325"/>
      <c r="B325"/>
      <c r="C325"/>
      <c r="D325"/>
      <c r="E325"/>
      <c r="F325"/>
      <c r="G325"/>
      <c r="H325" s="59"/>
      <c r="I325"/>
      <c r="J325"/>
      <c r="K325"/>
      <c r="L325"/>
      <c r="M325"/>
      <c r="N325"/>
      <c r="O325"/>
      <c r="P325"/>
      <c r="Q325"/>
      <c r="R325"/>
      <c r="S325"/>
      <c r="T325"/>
      <c r="U325"/>
      <c r="V325"/>
      <c r="W325"/>
      <c r="X325"/>
      <c r="Y325"/>
      <c r="Z325"/>
      <c r="AA325"/>
    </row>
    <row r="326" spans="1:27" ht="15" hidden="1" x14ac:dyDescent="0.25">
      <c r="A326"/>
      <c r="B326"/>
      <c r="C326"/>
      <c r="D326"/>
      <c r="E326"/>
      <c r="F326"/>
      <c r="G326"/>
      <c r="H326" s="59"/>
      <c r="I326"/>
      <c r="J326"/>
      <c r="K326"/>
      <c r="L326"/>
      <c r="M326"/>
      <c r="N326"/>
      <c r="O326"/>
      <c r="P326"/>
      <c r="Q326"/>
      <c r="R326"/>
      <c r="S326"/>
      <c r="T326"/>
      <c r="U326"/>
      <c r="V326"/>
      <c r="W326"/>
      <c r="X326"/>
      <c r="Y326"/>
      <c r="Z326"/>
      <c r="AA326"/>
    </row>
    <row r="327" spans="1:27" ht="15" hidden="1" x14ac:dyDescent="0.25">
      <c r="A327"/>
      <c r="B327"/>
      <c r="C327"/>
      <c r="D327"/>
      <c r="E327"/>
      <c r="F327"/>
      <c r="G327"/>
      <c r="H327" s="59"/>
      <c r="I327"/>
      <c r="J327"/>
      <c r="K327"/>
      <c r="L327"/>
      <c r="M327"/>
      <c r="N327"/>
      <c r="O327"/>
      <c r="P327"/>
      <c r="Q327"/>
      <c r="R327"/>
      <c r="S327"/>
      <c r="T327"/>
      <c r="U327"/>
      <c r="V327"/>
      <c r="W327"/>
      <c r="X327"/>
      <c r="Y327"/>
      <c r="Z327"/>
      <c r="AA327"/>
    </row>
    <row r="328" spans="1:27" ht="15" hidden="1" x14ac:dyDescent="0.25">
      <c r="A328"/>
      <c r="B328"/>
      <c r="C328"/>
      <c r="D328"/>
      <c r="E328"/>
      <c r="F328"/>
      <c r="G328"/>
      <c r="H328" s="59"/>
      <c r="I328"/>
      <c r="J328"/>
      <c r="K328"/>
      <c r="L328"/>
      <c r="M328"/>
      <c r="N328"/>
      <c r="O328"/>
      <c r="P328"/>
      <c r="Q328"/>
      <c r="R328"/>
      <c r="S328"/>
      <c r="T328"/>
      <c r="U328"/>
      <c r="V328"/>
      <c r="W328"/>
      <c r="X328"/>
      <c r="Y328"/>
      <c r="Z328"/>
      <c r="AA328"/>
    </row>
    <row r="329" spans="1:27" ht="15" hidden="1" x14ac:dyDescent="0.25">
      <c r="A329"/>
      <c r="B329"/>
      <c r="C329"/>
      <c r="D329"/>
      <c r="E329"/>
      <c r="F329"/>
      <c r="G329"/>
      <c r="H329" s="59"/>
      <c r="I329"/>
      <c r="J329"/>
      <c r="K329"/>
      <c r="L329"/>
      <c r="M329"/>
      <c r="N329"/>
      <c r="O329"/>
      <c r="P329"/>
      <c r="Q329"/>
      <c r="R329"/>
      <c r="S329"/>
      <c r="T329"/>
      <c r="U329"/>
      <c r="V329"/>
      <c r="W329"/>
      <c r="X329"/>
      <c r="Y329"/>
      <c r="Z329"/>
      <c r="AA329"/>
    </row>
    <row r="330" spans="1:27" ht="15" hidden="1" x14ac:dyDescent="0.25">
      <c r="A330"/>
      <c r="B330"/>
      <c r="C330"/>
      <c r="D330"/>
      <c r="E330"/>
      <c r="F330"/>
      <c r="G330"/>
      <c r="H330" s="59"/>
      <c r="I330"/>
      <c r="J330"/>
      <c r="K330"/>
      <c r="L330"/>
      <c r="M330"/>
      <c r="N330"/>
      <c r="O330"/>
      <c r="P330"/>
      <c r="Q330"/>
      <c r="R330"/>
      <c r="S330"/>
      <c r="T330"/>
      <c r="U330"/>
      <c r="V330"/>
      <c r="W330"/>
      <c r="X330"/>
      <c r="Y330"/>
      <c r="Z330"/>
      <c r="AA330"/>
    </row>
    <row r="331" spans="1:27" ht="15" hidden="1" x14ac:dyDescent="0.25">
      <c r="A331"/>
      <c r="B331"/>
      <c r="C331"/>
      <c r="D331"/>
      <c r="E331"/>
      <c r="F331"/>
      <c r="G331"/>
      <c r="H331" s="59"/>
      <c r="I331"/>
      <c r="J331"/>
      <c r="K331"/>
      <c r="L331"/>
      <c r="M331"/>
      <c r="N331"/>
      <c r="O331"/>
      <c r="P331"/>
      <c r="Q331"/>
      <c r="R331"/>
      <c r="S331"/>
      <c r="T331"/>
      <c r="U331"/>
      <c r="V331"/>
      <c r="W331"/>
      <c r="X331"/>
      <c r="Y331"/>
      <c r="Z331"/>
      <c r="AA331"/>
    </row>
    <row r="332" spans="1:27" ht="15" hidden="1" x14ac:dyDescent="0.25">
      <c r="A332"/>
      <c r="B332"/>
      <c r="C332"/>
      <c r="D332"/>
      <c r="E332"/>
      <c r="F332"/>
      <c r="G332"/>
      <c r="H332" s="59"/>
      <c r="I332"/>
      <c r="J332"/>
      <c r="K332"/>
      <c r="L332"/>
      <c r="M332"/>
      <c r="N332"/>
      <c r="O332"/>
      <c r="P332"/>
      <c r="Q332"/>
      <c r="R332"/>
      <c r="S332"/>
      <c r="T332"/>
      <c r="U332"/>
      <c r="V332"/>
      <c r="W332"/>
      <c r="X332"/>
      <c r="Y332"/>
      <c r="Z332"/>
      <c r="AA332"/>
    </row>
    <row r="333" spans="1:27" ht="15" hidden="1" x14ac:dyDescent="0.25">
      <c r="A333"/>
      <c r="B333"/>
      <c r="C333"/>
      <c r="D333"/>
      <c r="E333"/>
      <c r="F333"/>
      <c r="G333"/>
      <c r="H333" s="59"/>
      <c r="I333"/>
      <c r="J333"/>
      <c r="K333"/>
      <c r="L333"/>
      <c r="M333"/>
      <c r="N333"/>
      <c r="O333"/>
      <c r="P333"/>
      <c r="Q333"/>
      <c r="R333"/>
      <c r="S333"/>
      <c r="T333"/>
      <c r="U333"/>
      <c r="V333"/>
      <c r="W333"/>
      <c r="X333"/>
      <c r="Y333"/>
      <c r="Z333"/>
      <c r="AA333"/>
    </row>
    <row r="334" spans="1:27" ht="15" hidden="1" x14ac:dyDescent="0.25">
      <c r="A334"/>
      <c r="B334"/>
      <c r="C334"/>
      <c r="D334"/>
      <c r="E334"/>
      <c r="F334"/>
      <c r="G334"/>
      <c r="H334" s="59"/>
      <c r="I334"/>
      <c r="J334"/>
      <c r="K334"/>
      <c r="L334"/>
      <c r="M334"/>
      <c r="N334"/>
      <c r="O334"/>
      <c r="P334"/>
      <c r="Q334"/>
      <c r="R334"/>
      <c r="S334"/>
      <c r="T334"/>
      <c r="U334"/>
      <c r="V334"/>
      <c r="W334"/>
      <c r="X334"/>
      <c r="Y334"/>
      <c r="Z334"/>
      <c r="AA334"/>
    </row>
    <row r="335" spans="1:27" ht="15" hidden="1" x14ac:dyDescent="0.25">
      <c r="A335"/>
      <c r="B335"/>
      <c r="C335"/>
      <c r="D335"/>
      <c r="E335"/>
      <c r="F335"/>
      <c r="G335"/>
      <c r="H335" s="59"/>
      <c r="I335"/>
      <c r="J335"/>
      <c r="K335"/>
      <c r="L335"/>
      <c r="M335"/>
      <c r="N335"/>
      <c r="O335"/>
      <c r="P335"/>
      <c r="Q335"/>
      <c r="R335"/>
      <c r="S335"/>
      <c r="T335"/>
      <c r="U335"/>
      <c r="V335"/>
      <c r="W335"/>
      <c r="X335"/>
      <c r="Y335"/>
      <c r="Z335"/>
      <c r="AA335"/>
    </row>
    <row r="336" spans="1:27" ht="15" hidden="1" x14ac:dyDescent="0.25">
      <c r="A336"/>
      <c r="B336"/>
      <c r="C336"/>
      <c r="D336"/>
      <c r="E336"/>
      <c r="F336"/>
      <c r="G336"/>
      <c r="H336" s="59"/>
      <c r="I336"/>
      <c r="J336"/>
      <c r="K336"/>
      <c r="L336"/>
      <c r="M336"/>
      <c r="N336"/>
      <c r="O336"/>
      <c r="P336"/>
      <c r="Q336"/>
      <c r="R336"/>
      <c r="S336"/>
      <c r="T336"/>
      <c r="U336"/>
      <c r="V336"/>
      <c r="W336"/>
      <c r="X336"/>
      <c r="Y336"/>
      <c r="Z336"/>
      <c r="AA336"/>
    </row>
    <row r="337" spans="1:27" ht="15" hidden="1" x14ac:dyDescent="0.25">
      <c r="A337"/>
      <c r="B337"/>
      <c r="C337"/>
      <c r="D337"/>
      <c r="E337"/>
      <c r="F337"/>
      <c r="G337"/>
      <c r="H337" s="59"/>
      <c r="I337"/>
      <c r="J337"/>
      <c r="K337"/>
      <c r="L337"/>
      <c r="M337"/>
      <c r="N337"/>
      <c r="O337"/>
      <c r="P337"/>
      <c r="Q337"/>
      <c r="R337"/>
      <c r="S337"/>
      <c r="T337"/>
      <c r="U337"/>
      <c r="V337"/>
      <c r="W337"/>
      <c r="X337"/>
      <c r="Y337"/>
      <c r="Z337"/>
      <c r="AA337"/>
    </row>
    <row r="338" spans="1:27" ht="15" hidden="1" x14ac:dyDescent="0.25">
      <c r="A338"/>
      <c r="B338"/>
      <c r="C338"/>
      <c r="D338"/>
      <c r="E338"/>
      <c r="F338"/>
      <c r="G338"/>
      <c r="H338" s="59"/>
      <c r="I338"/>
      <c r="J338"/>
      <c r="K338"/>
      <c r="L338"/>
      <c r="M338"/>
      <c r="N338"/>
      <c r="O338"/>
      <c r="P338"/>
      <c r="Q338"/>
      <c r="R338"/>
      <c r="S338"/>
      <c r="T338"/>
      <c r="U338"/>
      <c r="V338"/>
      <c r="W338"/>
      <c r="X338"/>
      <c r="Y338"/>
      <c r="Z338"/>
      <c r="AA338"/>
    </row>
    <row r="339" spans="1:27" ht="15" hidden="1" x14ac:dyDescent="0.25">
      <c r="A339"/>
      <c r="B339"/>
      <c r="C339"/>
      <c r="D339"/>
      <c r="E339"/>
      <c r="F339"/>
      <c r="G339"/>
      <c r="H339" s="59"/>
      <c r="I339"/>
      <c r="J339"/>
      <c r="K339"/>
      <c r="L339"/>
      <c r="M339"/>
      <c r="N339"/>
      <c r="O339"/>
      <c r="P339"/>
      <c r="Q339"/>
      <c r="R339"/>
      <c r="S339"/>
      <c r="T339"/>
      <c r="U339"/>
      <c r="V339"/>
      <c r="W339"/>
      <c r="X339"/>
      <c r="Y339"/>
      <c r="Z339"/>
      <c r="AA339"/>
    </row>
    <row r="340" spans="1:27" ht="15" hidden="1" x14ac:dyDescent="0.25">
      <c r="A340"/>
      <c r="B340"/>
      <c r="C340"/>
      <c r="D340"/>
      <c r="E340"/>
      <c r="F340"/>
      <c r="G340"/>
      <c r="H340" s="59"/>
      <c r="I340"/>
      <c r="J340"/>
      <c r="K340"/>
      <c r="L340"/>
      <c r="M340"/>
      <c r="N340"/>
      <c r="O340"/>
      <c r="P340"/>
      <c r="Q340"/>
      <c r="R340"/>
      <c r="S340"/>
      <c r="T340"/>
      <c r="U340"/>
      <c r="V340"/>
      <c r="W340"/>
      <c r="X340"/>
      <c r="Y340"/>
      <c r="Z340"/>
      <c r="AA340"/>
    </row>
    <row r="341" spans="1:27" ht="15" hidden="1" x14ac:dyDescent="0.25">
      <c r="A341"/>
      <c r="B341"/>
      <c r="C341"/>
      <c r="D341"/>
      <c r="E341"/>
      <c r="F341"/>
      <c r="G341"/>
      <c r="H341" s="59"/>
      <c r="I341"/>
      <c r="J341"/>
      <c r="K341"/>
      <c r="L341"/>
      <c r="M341"/>
      <c r="N341"/>
      <c r="O341"/>
      <c r="P341"/>
      <c r="Q341"/>
      <c r="R341"/>
      <c r="S341"/>
      <c r="T341"/>
      <c r="U341"/>
      <c r="V341"/>
      <c r="W341"/>
      <c r="X341"/>
      <c r="Y341"/>
      <c r="Z341"/>
      <c r="AA341"/>
    </row>
    <row r="342" spans="1:27" ht="15" hidden="1" x14ac:dyDescent="0.25">
      <c r="A342"/>
      <c r="B342"/>
      <c r="C342"/>
      <c r="D342"/>
      <c r="E342"/>
      <c r="F342"/>
      <c r="G342"/>
      <c r="H342" s="59"/>
      <c r="I342"/>
      <c r="J342"/>
      <c r="K342"/>
      <c r="L342"/>
      <c r="M342"/>
      <c r="N342"/>
      <c r="O342"/>
      <c r="P342"/>
      <c r="Q342"/>
      <c r="R342"/>
      <c r="S342"/>
      <c r="T342"/>
      <c r="U342"/>
      <c r="V342"/>
      <c r="W342"/>
      <c r="X342"/>
      <c r="Y342"/>
      <c r="Z342"/>
      <c r="AA342"/>
    </row>
    <row r="343" spans="1:27" ht="15" hidden="1" x14ac:dyDescent="0.25">
      <c r="A343"/>
      <c r="B343"/>
      <c r="C343"/>
      <c r="D343"/>
      <c r="E343"/>
      <c r="F343"/>
      <c r="G343"/>
      <c r="H343" s="59"/>
      <c r="I343"/>
      <c r="J343"/>
      <c r="K343"/>
      <c r="L343"/>
      <c r="M343"/>
      <c r="N343"/>
      <c r="O343"/>
      <c r="P343"/>
      <c r="Q343"/>
      <c r="R343"/>
      <c r="S343"/>
      <c r="T343"/>
      <c r="U343"/>
      <c r="V343"/>
      <c r="W343"/>
      <c r="X343"/>
      <c r="Y343"/>
      <c r="Z343"/>
      <c r="AA343"/>
    </row>
    <row r="344" spans="1:27" ht="15" hidden="1" x14ac:dyDescent="0.25">
      <c r="A344"/>
      <c r="B344"/>
      <c r="C344"/>
      <c r="D344"/>
      <c r="E344"/>
      <c r="F344"/>
      <c r="G344"/>
      <c r="H344" s="59"/>
      <c r="I344"/>
      <c r="J344"/>
      <c r="K344"/>
      <c r="L344"/>
      <c r="M344"/>
      <c r="N344"/>
      <c r="O344"/>
      <c r="P344"/>
      <c r="Q344"/>
      <c r="R344"/>
      <c r="S344"/>
      <c r="T344"/>
      <c r="U344"/>
      <c r="V344"/>
      <c r="W344"/>
      <c r="X344"/>
      <c r="Y344"/>
      <c r="Z344"/>
      <c r="AA344"/>
    </row>
    <row r="345" spans="1:27" ht="15" hidden="1" x14ac:dyDescent="0.25">
      <c r="A345"/>
      <c r="B345"/>
      <c r="C345"/>
      <c r="D345"/>
      <c r="E345"/>
      <c r="F345"/>
      <c r="G345"/>
      <c r="H345" s="59"/>
      <c r="I345"/>
      <c r="J345"/>
      <c r="K345"/>
      <c r="L345"/>
      <c r="M345"/>
      <c r="N345"/>
      <c r="O345"/>
      <c r="P345"/>
      <c r="Q345"/>
      <c r="R345"/>
      <c r="S345"/>
      <c r="T345"/>
      <c r="U345"/>
      <c r="V345"/>
      <c r="W345"/>
      <c r="X345"/>
      <c r="Y345"/>
      <c r="Z345"/>
      <c r="AA345"/>
    </row>
    <row r="346" spans="1:27" ht="15" hidden="1" x14ac:dyDescent="0.25">
      <c r="A346"/>
      <c r="B346"/>
      <c r="C346"/>
      <c r="D346"/>
      <c r="E346"/>
      <c r="F346"/>
      <c r="G346"/>
      <c r="H346" s="59"/>
      <c r="I346"/>
      <c r="J346"/>
      <c r="K346"/>
      <c r="L346"/>
      <c r="M346"/>
      <c r="N346"/>
      <c r="O346"/>
      <c r="P346"/>
      <c r="Q346"/>
      <c r="R346"/>
      <c r="S346"/>
      <c r="T346"/>
      <c r="U346"/>
      <c r="V346"/>
      <c r="W346"/>
      <c r="X346"/>
      <c r="Y346"/>
      <c r="Z346"/>
      <c r="AA346"/>
    </row>
    <row r="347" spans="1:27" ht="15" hidden="1" x14ac:dyDescent="0.25">
      <c r="A347"/>
      <c r="B347"/>
      <c r="C347"/>
      <c r="D347"/>
      <c r="E347"/>
      <c r="F347"/>
      <c r="G347"/>
      <c r="H347" s="59"/>
      <c r="I347"/>
      <c r="J347"/>
      <c r="K347"/>
      <c r="L347"/>
      <c r="M347"/>
      <c r="N347"/>
      <c r="O347"/>
      <c r="P347"/>
      <c r="Q347"/>
      <c r="R347"/>
      <c r="S347"/>
      <c r="T347"/>
      <c r="U347"/>
      <c r="V347"/>
      <c r="W347"/>
      <c r="X347"/>
      <c r="Y347"/>
      <c r="Z347"/>
      <c r="AA347"/>
    </row>
    <row r="348" spans="1:27" ht="15" hidden="1" x14ac:dyDescent="0.25">
      <c r="A348"/>
      <c r="B348"/>
      <c r="C348"/>
      <c r="D348"/>
      <c r="E348"/>
      <c r="F348"/>
      <c r="G348"/>
      <c r="H348" s="59"/>
      <c r="I348"/>
      <c r="J348"/>
      <c r="K348"/>
      <c r="L348"/>
      <c r="M348"/>
      <c r="N348"/>
      <c r="O348"/>
      <c r="P348"/>
      <c r="Q348"/>
      <c r="R348"/>
      <c r="S348"/>
      <c r="T348"/>
      <c r="U348"/>
      <c r="V348"/>
      <c r="W348"/>
      <c r="X348"/>
      <c r="Y348"/>
      <c r="Z348"/>
      <c r="AA348"/>
    </row>
    <row r="349" spans="1:27" ht="15" hidden="1" x14ac:dyDescent="0.25">
      <c r="A349"/>
      <c r="B349"/>
      <c r="C349"/>
      <c r="D349"/>
      <c r="E349"/>
      <c r="F349"/>
      <c r="G349"/>
      <c r="H349" s="59"/>
      <c r="I349"/>
      <c r="J349"/>
      <c r="K349"/>
      <c r="L349"/>
      <c r="M349"/>
      <c r="N349"/>
      <c r="O349"/>
      <c r="P349"/>
      <c r="Q349"/>
      <c r="R349"/>
      <c r="S349"/>
      <c r="T349"/>
      <c r="U349"/>
      <c r="V349"/>
      <c r="W349"/>
      <c r="X349"/>
      <c r="Y349"/>
      <c r="Z349"/>
      <c r="AA349"/>
    </row>
    <row r="350" spans="1:27" ht="15" hidden="1" x14ac:dyDescent="0.25">
      <c r="A350"/>
      <c r="B350"/>
      <c r="C350"/>
      <c r="D350"/>
      <c r="E350"/>
      <c r="F350"/>
      <c r="G350"/>
      <c r="H350" s="59"/>
      <c r="I350"/>
      <c r="J350"/>
      <c r="K350"/>
      <c r="L350"/>
      <c r="M350"/>
      <c r="N350"/>
      <c r="O350"/>
      <c r="P350"/>
      <c r="Q350"/>
      <c r="R350"/>
      <c r="S350"/>
      <c r="T350"/>
      <c r="U350"/>
      <c r="V350"/>
      <c r="W350"/>
      <c r="X350"/>
      <c r="Y350"/>
      <c r="Z350"/>
      <c r="AA350"/>
    </row>
    <row r="351" spans="1:27" ht="15" hidden="1" x14ac:dyDescent="0.25">
      <c r="A351"/>
      <c r="B351"/>
      <c r="C351"/>
      <c r="D351"/>
      <c r="E351"/>
      <c r="F351"/>
      <c r="G351"/>
      <c r="H351" s="59"/>
      <c r="I351"/>
      <c r="J351"/>
      <c r="K351"/>
      <c r="L351"/>
      <c r="M351"/>
      <c r="N351"/>
      <c r="O351"/>
      <c r="P351"/>
      <c r="Q351"/>
      <c r="R351"/>
      <c r="S351"/>
      <c r="T351"/>
      <c r="U351"/>
      <c r="V351"/>
      <c r="W351"/>
      <c r="X351"/>
      <c r="Y351"/>
      <c r="Z351"/>
      <c r="AA351"/>
    </row>
    <row r="352" spans="1:27" ht="15" hidden="1" x14ac:dyDescent="0.25">
      <c r="A352"/>
      <c r="B352"/>
      <c r="C352"/>
      <c r="D352"/>
      <c r="E352"/>
      <c r="F352"/>
      <c r="G352"/>
      <c r="H352" s="59"/>
      <c r="I352"/>
      <c r="J352"/>
      <c r="K352"/>
      <c r="L352"/>
      <c r="M352"/>
      <c r="N352"/>
      <c r="O352"/>
      <c r="P352"/>
      <c r="Q352"/>
      <c r="R352"/>
      <c r="S352"/>
      <c r="T352"/>
      <c r="U352"/>
      <c r="V352"/>
      <c r="W352"/>
      <c r="X352"/>
      <c r="Y352"/>
      <c r="Z352"/>
      <c r="AA352"/>
    </row>
    <row r="353" spans="1:27" ht="15" hidden="1" x14ac:dyDescent="0.25">
      <c r="A353"/>
      <c r="B353"/>
      <c r="C353"/>
      <c r="D353"/>
      <c r="E353"/>
      <c r="F353"/>
      <c r="G353"/>
      <c r="H353" s="59"/>
      <c r="I353"/>
      <c r="J353"/>
      <c r="K353"/>
      <c r="L353"/>
      <c r="M353"/>
      <c r="N353"/>
      <c r="O353"/>
      <c r="P353"/>
      <c r="Q353"/>
      <c r="R353"/>
      <c r="S353"/>
      <c r="T353"/>
      <c r="U353"/>
      <c r="V353"/>
      <c r="W353"/>
      <c r="X353"/>
      <c r="Y353"/>
      <c r="Z353"/>
      <c r="AA353"/>
    </row>
    <row r="354" spans="1:27" ht="15" hidden="1" x14ac:dyDescent="0.25">
      <c r="A354"/>
      <c r="B354"/>
      <c r="C354"/>
      <c r="D354"/>
      <c r="E354"/>
      <c r="F354"/>
      <c r="G354"/>
      <c r="H354" s="59"/>
      <c r="I354"/>
      <c r="J354"/>
      <c r="K354"/>
      <c r="L354"/>
      <c r="M354"/>
      <c r="N354"/>
      <c r="O354"/>
      <c r="P354"/>
      <c r="Q354"/>
      <c r="R354"/>
      <c r="S354"/>
      <c r="T354"/>
      <c r="U354"/>
      <c r="V354"/>
      <c r="W354"/>
      <c r="X354"/>
      <c r="Y354"/>
      <c r="Z354"/>
      <c r="AA354"/>
    </row>
    <row r="355" spans="1:27" ht="15" hidden="1" x14ac:dyDescent="0.25">
      <c r="A355"/>
      <c r="B355"/>
      <c r="C355"/>
      <c r="D355"/>
      <c r="E355"/>
      <c r="F355"/>
      <c r="G355"/>
      <c r="H355" s="59"/>
      <c r="I355"/>
      <c r="J355"/>
      <c r="K355"/>
      <c r="L355"/>
      <c r="M355"/>
      <c r="N355"/>
      <c r="O355"/>
      <c r="P355"/>
      <c r="Q355"/>
      <c r="R355"/>
      <c r="S355"/>
      <c r="T355"/>
      <c r="U355"/>
      <c r="V355"/>
      <c r="W355"/>
      <c r="X355"/>
      <c r="Y355"/>
      <c r="Z355"/>
      <c r="AA355"/>
    </row>
    <row r="356" spans="1:27" ht="15" hidden="1" x14ac:dyDescent="0.25">
      <c r="A356"/>
      <c r="B356"/>
      <c r="C356"/>
      <c r="D356"/>
      <c r="E356"/>
      <c r="F356"/>
      <c r="G356"/>
      <c r="H356" s="59"/>
      <c r="I356"/>
      <c r="J356"/>
      <c r="K356"/>
      <c r="L356"/>
      <c r="M356"/>
      <c r="N356"/>
      <c r="O356"/>
      <c r="P356"/>
      <c r="Q356"/>
      <c r="R356"/>
      <c r="S356"/>
      <c r="T356"/>
      <c r="U356"/>
      <c r="V356"/>
      <c r="W356"/>
      <c r="X356"/>
      <c r="Y356"/>
      <c r="Z356"/>
      <c r="AA356"/>
    </row>
    <row r="357" spans="1:27" ht="15" hidden="1" x14ac:dyDescent="0.25">
      <c r="A357"/>
      <c r="B357"/>
      <c r="C357"/>
      <c r="D357"/>
      <c r="E357"/>
      <c r="F357"/>
      <c r="G357"/>
      <c r="H357" s="59"/>
      <c r="I357"/>
      <c r="J357"/>
      <c r="K357"/>
      <c r="L357"/>
      <c r="M357"/>
      <c r="N357"/>
      <c r="O357"/>
      <c r="P357"/>
      <c r="Q357"/>
      <c r="R357"/>
      <c r="S357"/>
      <c r="T357"/>
      <c r="U357"/>
      <c r="V357"/>
      <c r="W357"/>
      <c r="X357"/>
      <c r="Y357"/>
      <c r="Z357"/>
      <c r="AA357"/>
    </row>
    <row r="358" spans="1:27" ht="15" hidden="1" x14ac:dyDescent="0.25">
      <c r="A358"/>
      <c r="B358"/>
      <c r="C358"/>
      <c r="D358"/>
      <c r="E358"/>
      <c r="F358"/>
      <c r="G358"/>
      <c r="H358" s="59"/>
      <c r="I358"/>
      <c r="J358"/>
      <c r="K358"/>
      <c r="L358"/>
      <c r="M358"/>
      <c r="N358"/>
      <c r="O358"/>
      <c r="P358"/>
      <c r="Q358"/>
      <c r="R358"/>
      <c r="S358"/>
      <c r="T358"/>
      <c r="U358"/>
      <c r="V358"/>
      <c r="W358"/>
      <c r="X358"/>
      <c r="Y358"/>
      <c r="Z358"/>
      <c r="AA358"/>
    </row>
    <row r="359" spans="1:27" ht="15" hidden="1" x14ac:dyDescent="0.25">
      <c r="A359"/>
      <c r="B359"/>
      <c r="C359"/>
      <c r="D359"/>
      <c r="E359"/>
      <c r="F359"/>
      <c r="G359"/>
      <c r="H359" s="59"/>
      <c r="I359"/>
      <c r="J359"/>
      <c r="K359"/>
      <c r="L359"/>
      <c r="M359"/>
      <c r="N359"/>
      <c r="O359"/>
      <c r="P359"/>
      <c r="Q359"/>
      <c r="R359"/>
      <c r="S359"/>
      <c r="T359"/>
      <c r="U359"/>
      <c r="V359"/>
      <c r="W359"/>
      <c r="X359"/>
      <c r="Y359"/>
      <c r="Z359"/>
      <c r="AA359"/>
    </row>
    <row r="360" spans="1:27" ht="15" hidden="1" x14ac:dyDescent="0.25">
      <c r="A360"/>
      <c r="B360"/>
      <c r="C360"/>
      <c r="D360"/>
      <c r="E360"/>
      <c r="F360"/>
      <c r="G360"/>
      <c r="H360" s="59"/>
      <c r="I360"/>
      <c r="J360"/>
      <c r="K360"/>
      <c r="L360"/>
      <c r="M360"/>
      <c r="N360"/>
      <c r="O360"/>
      <c r="P360"/>
      <c r="Q360"/>
      <c r="R360"/>
      <c r="S360"/>
      <c r="T360"/>
      <c r="U360"/>
      <c r="V360"/>
      <c r="W360"/>
      <c r="X360"/>
      <c r="Y360"/>
      <c r="Z360"/>
      <c r="AA360"/>
    </row>
    <row r="361" spans="1:27" ht="15" hidden="1" x14ac:dyDescent="0.25">
      <c r="A361"/>
      <c r="B361"/>
      <c r="C361"/>
      <c r="D361"/>
      <c r="E361"/>
      <c r="F361"/>
      <c r="G361"/>
      <c r="H361" s="59"/>
      <c r="I361"/>
      <c r="J361"/>
      <c r="K361"/>
      <c r="L361"/>
      <c r="M361"/>
      <c r="N361"/>
      <c r="O361"/>
      <c r="P361"/>
      <c r="Q361"/>
      <c r="R361"/>
      <c r="S361"/>
      <c r="T361"/>
      <c r="U361"/>
      <c r="V361"/>
      <c r="W361"/>
      <c r="X361"/>
      <c r="Y361"/>
      <c r="Z361"/>
      <c r="AA361"/>
    </row>
    <row r="362" spans="1:27" ht="15" hidden="1" x14ac:dyDescent="0.25">
      <c r="A362"/>
      <c r="B362"/>
      <c r="C362"/>
      <c r="D362"/>
      <c r="E362"/>
      <c r="F362"/>
      <c r="G362"/>
      <c r="H362" s="59"/>
      <c r="I362"/>
      <c r="J362"/>
      <c r="K362"/>
      <c r="L362"/>
      <c r="M362"/>
      <c r="N362"/>
      <c r="O362"/>
      <c r="P362"/>
      <c r="Q362"/>
      <c r="R362"/>
      <c r="S362"/>
      <c r="T362"/>
      <c r="U362"/>
      <c r="V362"/>
      <c r="W362"/>
      <c r="X362"/>
      <c r="Y362"/>
      <c r="Z362"/>
      <c r="AA362"/>
    </row>
    <row r="363" spans="1:27" ht="15" hidden="1" x14ac:dyDescent="0.25">
      <c r="A363"/>
      <c r="B363"/>
      <c r="C363"/>
      <c r="D363"/>
      <c r="E363"/>
      <c r="F363"/>
      <c r="G363"/>
      <c r="H363" s="59"/>
      <c r="I363"/>
      <c r="J363"/>
      <c r="K363"/>
      <c r="L363"/>
      <c r="M363"/>
      <c r="N363"/>
      <c r="O363"/>
      <c r="P363"/>
      <c r="Q363"/>
      <c r="R363"/>
      <c r="S363"/>
      <c r="T363"/>
      <c r="U363"/>
      <c r="V363"/>
      <c r="W363"/>
      <c r="X363"/>
      <c r="Y363"/>
      <c r="Z363"/>
      <c r="AA363"/>
    </row>
    <row r="364" spans="1:27" ht="15" hidden="1" x14ac:dyDescent="0.25">
      <c r="A364"/>
      <c r="B364"/>
      <c r="C364"/>
      <c r="D364"/>
      <c r="E364"/>
      <c r="F364"/>
      <c r="G364"/>
      <c r="H364" s="59"/>
      <c r="I364"/>
      <c r="J364"/>
      <c r="K364"/>
      <c r="L364"/>
      <c r="M364"/>
      <c r="N364"/>
      <c r="O364"/>
      <c r="P364"/>
      <c r="Q364"/>
      <c r="R364"/>
      <c r="S364"/>
      <c r="T364"/>
      <c r="U364"/>
      <c r="V364"/>
      <c r="W364"/>
      <c r="X364"/>
      <c r="Y364"/>
      <c r="Z364"/>
      <c r="AA364"/>
    </row>
    <row r="365" spans="1:27" ht="15" hidden="1" x14ac:dyDescent="0.25">
      <c r="A365"/>
      <c r="B365"/>
      <c r="C365"/>
      <c r="D365"/>
      <c r="E365"/>
      <c r="F365"/>
      <c r="G365"/>
      <c r="H365" s="59"/>
      <c r="I365"/>
      <c r="J365"/>
      <c r="K365"/>
      <c r="L365"/>
      <c r="M365"/>
      <c r="N365"/>
      <c r="O365"/>
      <c r="P365"/>
      <c r="Q365"/>
      <c r="R365"/>
      <c r="S365"/>
      <c r="T365"/>
      <c r="U365"/>
      <c r="V365"/>
      <c r="W365"/>
      <c r="X365"/>
      <c r="Y365"/>
      <c r="Z365"/>
      <c r="AA365"/>
    </row>
    <row r="366" spans="1:27" ht="15" hidden="1" x14ac:dyDescent="0.25">
      <c r="A366"/>
      <c r="B366"/>
      <c r="C366"/>
      <c r="D366"/>
      <c r="E366"/>
      <c r="F366"/>
      <c r="G366"/>
      <c r="H366" s="59"/>
      <c r="I366"/>
      <c r="J366"/>
      <c r="K366"/>
      <c r="L366"/>
      <c r="M366"/>
      <c r="N366"/>
      <c r="O366"/>
      <c r="P366"/>
      <c r="Q366"/>
      <c r="R366"/>
      <c r="S366"/>
      <c r="T366"/>
      <c r="U366"/>
      <c r="V366"/>
      <c r="W366"/>
      <c r="X366"/>
      <c r="Y366"/>
      <c r="Z366"/>
      <c r="AA366"/>
    </row>
    <row r="367" spans="1:27" ht="15" hidden="1" x14ac:dyDescent="0.25">
      <c r="A367"/>
      <c r="B367"/>
      <c r="C367"/>
      <c r="D367"/>
      <c r="E367"/>
      <c r="F367"/>
      <c r="G367"/>
      <c r="H367" s="59"/>
      <c r="I367"/>
      <c r="J367"/>
      <c r="K367"/>
      <c r="L367"/>
      <c r="M367"/>
      <c r="N367"/>
      <c r="O367"/>
      <c r="P367"/>
      <c r="Q367"/>
      <c r="R367"/>
      <c r="S367"/>
      <c r="T367"/>
      <c r="U367"/>
      <c r="V367"/>
      <c r="W367"/>
      <c r="X367"/>
      <c r="Y367"/>
      <c r="Z367"/>
      <c r="AA367"/>
    </row>
    <row r="368" spans="1:27" ht="15" hidden="1" x14ac:dyDescent="0.25">
      <c r="A368"/>
      <c r="B368"/>
      <c r="C368"/>
      <c r="D368"/>
      <c r="E368"/>
      <c r="F368"/>
      <c r="G368"/>
      <c r="H368" s="59"/>
      <c r="I368"/>
      <c r="J368"/>
      <c r="K368"/>
      <c r="L368"/>
      <c r="M368"/>
      <c r="N368"/>
      <c r="O368"/>
      <c r="P368"/>
      <c r="Q368"/>
      <c r="R368"/>
      <c r="S368"/>
      <c r="T368"/>
      <c r="U368"/>
      <c r="V368"/>
      <c r="W368"/>
      <c r="X368"/>
      <c r="Y368"/>
      <c r="Z368"/>
      <c r="AA368"/>
    </row>
    <row r="369" spans="1:27" ht="15" hidden="1" x14ac:dyDescent="0.25">
      <c r="A369"/>
      <c r="B369"/>
      <c r="C369"/>
      <c r="D369"/>
      <c r="E369"/>
      <c r="F369"/>
      <c r="G369"/>
      <c r="H369" s="59"/>
      <c r="I369"/>
      <c r="J369"/>
      <c r="K369"/>
      <c r="L369"/>
      <c r="M369"/>
      <c r="N369"/>
      <c r="O369"/>
      <c r="P369"/>
      <c r="Q369"/>
      <c r="R369"/>
      <c r="S369"/>
      <c r="T369"/>
      <c r="U369"/>
      <c r="V369"/>
      <c r="W369"/>
      <c r="X369"/>
      <c r="Y369"/>
      <c r="Z369"/>
      <c r="AA369"/>
    </row>
    <row r="370" spans="1:27" ht="15" hidden="1" x14ac:dyDescent="0.25">
      <c r="A370"/>
      <c r="B370"/>
      <c r="C370"/>
      <c r="D370"/>
      <c r="E370"/>
      <c r="F370"/>
      <c r="G370"/>
      <c r="H370" s="59"/>
      <c r="I370"/>
      <c r="J370"/>
      <c r="K370"/>
      <c r="L370"/>
      <c r="M370"/>
      <c r="N370"/>
      <c r="O370"/>
      <c r="P370"/>
      <c r="Q370"/>
      <c r="R370"/>
      <c r="S370"/>
      <c r="T370"/>
      <c r="U370"/>
      <c r="V370"/>
      <c r="W370"/>
      <c r="X370"/>
      <c r="Y370"/>
      <c r="Z370"/>
      <c r="AA370"/>
    </row>
    <row r="371" spans="1:27" ht="15" hidden="1" x14ac:dyDescent="0.25">
      <c r="A371"/>
      <c r="B371"/>
      <c r="C371"/>
      <c r="D371"/>
      <c r="E371"/>
      <c r="F371"/>
      <c r="G371"/>
      <c r="H371" s="59"/>
      <c r="I371"/>
      <c r="J371"/>
      <c r="K371"/>
      <c r="L371"/>
      <c r="M371"/>
      <c r="N371"/>
      <c r="O371"/>
      <c r="P371"/>
      <c r="Q371"/>
      <c r="R371"/>
      <c r="S371"/>
      <c r="T371"/>
      <c r="U371"/>
      <c r="V371"/>
      <c r="W371"/>
      <c r="X371"/>
      <c r="Y371"/>
      <c r="Z371"/>
      <c r="AA371"/>
    </row>
    <row r="372" spans="1:27" ht="15" hidden="1" x14ac:dyDescent="0.25">
      <c r="A372"/>
      <c r="B372"/>
      <c r="C372"/>
      <c r="D372"/>
      <c r="E372"/>
      <c r="F372"/>
      <c r="G372"/>
      <c r="H372" s="59"/>
      <c r="I372"/>
      <c r="J372"/>
      <c r="K372"/>
      <c r="L372"/>
      <c r="M372"/>
      <c r="N372"/>
      <c r="O372"/>
      <c r="P372"/>
      <c r="Q372"/>
      <c r="R372"/>
      <c r="S372"/>
      <c r="T372"/>
      <c r="U372"/>
      <c r="V372"/>
      <c r="W372"/>
      <c r="X372"/>
      <c r="Y372"/>
      <c r="Z372"/>
      <c r="AA372"/>
    </row>
    <row r="373" spans="1:27" ht="15" hidden="1" x14ac:dyDescent="0.25">
      <c r="A373"/>
      <c r="B373"/>
      <c r="C373"/>
      <c r="D373"/>
      <c r="E373"/>
      <c r="F373"/>
      <c r="G373"/>
      <c r="H373" s="59"/>
      <c r="I373"/>
      <c r="J373"/>
      <c r="K373"/>
      <c r="L373"/>
      <c r="M373"/>
      <c r="N373"/>
      <c r="O373"/>
      <c r="P373"/>
      <c r="Q373"/>
      <c r="R373"/>
      <c r="S373"/>
      <c r="T373"/>
      <c r="U373"/>
      <c r="V373"/>
      <c r="W373"/>
      <c r="X373"/>
      <c r="Y373"/>
      <c r="Z373"/>
      <c r="AA373"/>
    </row>
    <row r="374" spans="1:27" ht="15" hidden="1" x14ac:dyDescent="0.25">
      <c r="A374"/>
      <c r="B374"/>
      <c r="C374"/>
      <c r="D374"/>
      <c r="E374"/>
      <c r="F374"/>
      <c r="G374"/>
      <c r="H374" s="59"/>
      <c r="I374"/>
      <c r="J374"/>
      <c r="K374"/>
      <c r="L374"/>
      <c r="M374"/>
      <c r="N374"/>
      <c r="O374"/>
      <c r="P374"/>
      <c r="Q374"/>
      <c r="R374"/>
      <c r="S374"/>
      <c r="T374"/>
      <c r="U374"/>
      <c r="V374"/>
      <c r="W374"/>
      <c r="X374"/>
      <c r="Y374"/>
      <c r="Z374"/>
      <c r="AA374"/>
    </row>
  </sheetData>
  <sheetProtection sheet="1" objects="1" scenarios="1" autoFilter="0"/>
  <autoFilter ref="A12:AB12"/>
  <mergeCells count="1">
    <mergeCell ref="AB1:AB8"/>
  </mergeCells>
  <conditionalFormatting sqref="H13:AB99">
    <cfRule type="containsText" dxfId="1" priority="1" operator="containsText" text="Ingen brist">
      <formula>NOT(ISERROR(SEARCH("Ingen brist",H13)))</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4"/>
  <sheetViews>
    <sheetView workbookViewId="0">
      <pane xSplit="7" ySplit="12" topLeftCell="H13" activePane="bottomRight" state="frozen"/>
      <selection pane="topRight" activeCell="H1" sqref="H1"/>
      <selection pane="bottomLeft" activeCell="A13" sqref="A13"/>
      <selection pane="bottomRight" activeCell="E19" sqref="E19"/>
    </sheetView>
  </sheetViews>
  <sheetFormatPr defaultColWidth="0" defaultRowHeight="15" zeroHeight="1" x14ac:dyDescent="0.25"/>
  <cols>
    <col min="1" max="1" width="18.28515625" style="29" customWidth="1"/>
    <col min="2" max="2" width="14.28515625" style="29" customWidth="1"/>
    <col min="3" max="3" width="19.42578125" style="29" customWidth="1"/>
    <col min="4" max="4" width="38.140625" style="29" customWidth="1"/>
    <col min="5" max="5" width="18.28515625" style="29" customWidth="1"/>
    <col min="6" max="6" width="16" style="29" customWidth="1"/>
    <col min="7" max="7" width="13.140625" style="29" customWidth="1"/>
    <col min="8" max="8" width="21.42578125" style="31" customWidth="1"/>
    <col min="9" max="17" width="24.28515625" style="32" customWidth="1"/>
    <col min="18" max="18" width="27" style="32" customWidth="1"/>
    <col min="19" max="22" width="24.28515625" style="32" customWidth="1"/>
    <col min="23" max="23" width="31.5703125" style="32" customWidth="1"/>
    <col min="24" max="26" width="24.28515625" style="32" customWidth="1"/>
    <col min="27" max="27" width="29.140625" style="32" customWidth="1"/>
    <col min="28" max="39" width="24.28515625" style="32" customWidth="1"/>
    <col min="40" max="41" width="25" style="32" customWidth="1"/>
    <col min="42" max="42" width="15.140625" style="32" customWidth="1"/>
    <col min="43" max="44" width="4.7109375" hidden="1" customWidth="1"/>
    <col min="45" max="46" width="4.7109375" style="28" hidden="1" customWidth="1"/>
    <col min="47" max="16384" width="0" style="28" hidden="1"/>
  </cols>
  <sheetData>
    <row r="1" spans="1:44" s="4" customFormat="1" ht="15" customHeight="1" x14ac:dyDescent="0.25">
      <c r="A1" s="1"/>
      <c r="B1" s="1"/>
      <c r="C1" s="1"/>
      <c r="D1" s="72" t="s">
        <v>1761</v>
      </c>
      <c r="E1" s="72"/>
      <c r="F1" s="73"/>
      <c r="G1" s="1"/>
      <c r="H1" s="3"/>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111" t="s">
        <v>72</v>
      </c>
    </row>
    <row r="2" spans="1:44" s="4" customFormat="1" x14ac:dyDescent="0.25">
      <c r="A2" s="1"/>
      <c r="B2" s="1"/>
      <c r="C2" s="1"/>
      <c r="D2" s="74" t="s">
        <v>1762</v>
      </c>
      <c r="E2" s="74"/>
      <c r="F2" s="73"/>
      <c r="G2" s="1"/>
      <c r="H2" s="3"/>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t="s">
        <v>1763</v>
      </c>
      <c r="AP2" s="111"/>
    </row>
    <row r="3" spans="1:44" s="4" customFormat="1" x14ac:dyDescent="0.25">
      <c r="A3" s="1"/>
      <c r="B3" s="1"/>
      <c r="C3" s="1"/>
      <c r="D3" s="74" t="s">
        <v>1764</v>
      </c>
      <c r="E3" s="74"/>
      <c r="F3" s="73"/>
      <c r="G3" s="1"/>
      <c r="H3" s="3"/>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111"/>
    </row>
    <row r="4" spans="1:44" s="4" customFormat="1" x14ac:dyDescent="0.25">
      <c r="A4" s="5" t="s">
        <v>1765</v>
      </c>
      <c r="B4" s="6"/>
      <c r="C4" s="1"/>
      <c r="E4" s="49"/>
      <c r="F4" s="51" t="s">
        <v>27</v>
      </c>
      <c r="G4" s="33" t="s">
        <v>28</v>
      </c>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111"/>
    </row>
    <row r="5" spans="1:44" s="4" customFormat="1" ht="30" x14ac:dyDescent="0.25">
      <c r="A5" s="5" t="s">
        <v>14</v>
      </c>
      <c r="B5" s="6"/>
      <c r="C5" s="1"/>
      <c r="E5" s="50" t="s">
        <v>29</v>
      </c>
      <c r="F5" s="55">
        <f>COUNTA(E13:E189)</f>
        <v>91</v>
      </c>
      <c r="G5" s="34"/>
      <c r="H5" s="3"/>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111"/>
    </row>
    <row r="6" spans="1:44" s="4" customFormat="1" x14ac:dyDescent="0.25">
      <c r="A6" s="8" t="s">
        <v>983</v>
      </c>
      <c r="B6" s="6"/>
      <c r="C6" s="1"/>
      <c r="E6" s="50" t="s">
        <v>30</v>
      </c>
      <c r="F6" s="52">
        <f>COUNTIF(G13:G189,"&gt;0")</f>
        <v>59</v>
      </c>
      <c r="G6" s="40">
        <f>F6/F5</f>
        <v>0.64835164835164838</v>
      </c>
      <c r="H6" s="3"/>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111"/>
    </row>
    <row r="7" spans="1:44" s="12" customFormat="1" x14ac:dyDescent="0.25">
      <c r="A7" s="9" t="s">
        <v>15</v>
      </c>
      <c r="B7" s="9"/>
      <c r="C7" s="10"/>
      <c r="E7" s="50" t="s">
        <v>31</v>
      </c>
      <c r="F7" s="52">
        <f>COUNTIF(G13:G189,0)</f>
        <v>32</v>
      </c>
      <c r="G7" s="40">
        <f>F7/F5</f>
        <v>0.35164835164835168</v>
      </c>
      <c r="H7" s="11"/>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111"/>
    </row>
    <row r="8" spans="1:44" s="12" customFormat="1" x14ac:dyDescent="0.25">
      <c r="A8" s="9"/>
      <c r="B8" s="9"/>
      <c r="C8" s="10"/>
      <c r="D8" s="10"/>
      <c r="E8" s="10"/>
      <c r="F8" s="10"/>
      <c r="G8" s="9"/>
      <c r="H8" s="13" t="s">
        <v>98</v>
      </c>
      <c r="I8" s="13"/>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12"/>
    </row>
    <row r="9" spans="1:44" s="19" customFormat="1" x14ac:dyDescent="0.25">
      <c r="A9" s="15"/>
      <c r="B9" s="15"/>
      <c r="C9" s="16"/>
      <c r="D9" s="16"/>
      <c r="E9" s="16"/>
      <c r="F9" s="16"/>
      <c r="G9" s="15"/>
      <c r="H9" s="75" t="s">
        <v>100</v>
      </c>
      <c r="I9" s="76" t="s">
        <v>101</v>
      </c>
      <c r="J9" s="76" t="s">
        <v>101</v>
      </c>
      <c r="K9" s="76" t="s">
        <v>101</v>
      </c>
      <c r="L9" s="76" t="s">
        <v>101</v>
      </c>
      <c r="M9" s="76" t="s">
        <v>101</v>
      </c>
      <c r="N9" s="76" t="s">
        <v>101</v>
      </c>
      <c r="O9" s="76" t="s">
        <v>101</v>
      </c>
      <c r="P9" s="76" t="s">
        <v>101</v>
      </c>
      <c r="Q9" s="76" t="s">
        <v>101</v>
      </c>
      <c r="R9" s="76" t="s">
        <v>101</v>
      </c>
      <c r="S9" s="76" t="s">
        <v>101</v>
      </c>
      <c r="T9" s="76" t="s">
        <v>101</v>
      </c>
      <c r="U9" s="76" t="s">
        <v>101</v>
      </c>
      <c r="V9" s="76" t="s">
        <v>101</v>
      </c>
      <c r="W9" s="76" t="s">
        <v>101</v>
      </c>
      <c r="X9" s="76" t="s">
        <v>101</v>
      </c>
      <c r="Y9" s="76" t="s">
        <v>101</v>
      </c>
      <c r="Z9" s="76" t="s">
        <v>101</v>
      </c>
      <c r="AA9" s="76" t="s">
        <v>101</v>
      </c>
      <c r="AB9" s="76" t="s">
        <v>101</v>
      </c>
      <c r="AC9" s="76" t="s">
        <v>101</v>
      </c>
      <c r="AD9" s="76" t="s">
        <v>101</v>
      </c>
      <c r="AE9" s="76" t="s">
        <v>101</v>
      </c>
      <c r="AF9" s="76" t="s">
        <v>101</v>
      </c>
      <c r="AG9" s="77" t="s">
        <v>102</v>
      </c>
      <c r="AH9" s="76" t="s">
        <v>101</v>
      </c>
      <c r="AI9" s="76" t="s">
        <v>101</v>
      </c>
      <c r="AJ9" s="76" t="s">
        <v>101</v>
      </c>
      <c r="AK9" s="76" t="s">
        <v>101</v>
      </c>
      <c r="AL9" s="76" t="s">
        <v>101</v>
      </c>
      <c r="AM9" s="76" t="s">
        <v>101</v>
      </c>
      <c r="AN9" s="76" t="s">
        <v>101</v>
      </c>
      <c r="AO9" s="76" t="s">
        <v>101</v>
      </c>
      <c r="AP9" s="18" t="s">
        <v>73</v>
      </c>
    </row>
    <row r="10" spans="1:44" s="22" customFormat="1" ht="123" customHeight="1" x14ac:dyDescent="0.2">
      <c r="A10" s="20" t="s">
        <v>16</v>
      </c>
      <c r="B10" s="20" t="s">
        <v>17</v>
      </c>
      <c r="C10" s="21" t="s">
        <v>18</v>
      </c>
      <c r="D10" s="21" t="s">
        <v>19</v>
      </c>
      <c r="E10" s="21" t="s">
        <v>75</v>
      </c>
      <c r="F10" s="21" t="s">
        <v>20</v>
      </c>
      <c r="G10" s="20" t="s">
        <v>21</v>
      </c>
      <c r="H10" s="78" t="s">
        <v>1766</v>
      </c>
      <c r="I10" s="79" t="s">
        <v>1767</v>
      </c>
      <c r="J10" s="80" t="s">
        <v>1768</v>
      </c>
      <c r="K10" s="79" t="s">
        <v>1769</v>
      </c>
      <c r="L10" s="80" t="s">
        <v>1770</v>
      </c>
      <c r="M10" s="79" t="s">
        <v>1771</v>
      </c>
      <c r="N10" s="80" t="s">
        <v>1772</v>
      </c>
      <c r="O10" s="79" t="s">
        <v>1773</v>
      </c>
      <c r="P10" s="80" t="s">
        <v>1774</v>
      </c>
      <c r="Q10" s="79" t="s">
        <v>1775</v>
      </c>
      <c r="R10" s="80" t="s">
        <v>1776</v>
      </c>
      <c r="S10" s="79" t="s">
        <v>1777</v>
      </c>
      <c r="T10" s="80" t="s">
        <v>1778</v>
      </c>
      <c r="U10" s="79" t="s">
        <v>1779</v>
      </c>
      <c r="V10" s="80" t="s">
        <v>1780</v>
      </c>
      <c r="W10" s="79" t="s">
        <v>1781</v>
      </c>
      <c r="X10" s="80" t="s">
        <v>1782</v>
      </c>
      <c r="Y10" s="79" t="s">
        <v>1783</v>
      </c>
      <c r="Z10" s="80" t="s">
        <v>1779</v>
      </c>
      <c r="AA10" s="79" t="s">
        <v>1784</v>
      </c>
      <c r="AB10" s="80" t="s">
        <v>1785</v>
      </c>
      <c r="AC10" s="79" t="s">
        <v>1786</v>
      </c>
      <c r="AD10" s="80" t="s">
        <v>1787</v>
      </c>
      <c r="AE10" s="79" t="s">
        <v>1788</v>
      </c>
      <c r="AF10" s="80" t="s">
        <v>1789</v>
      </c>
      <c r="AG10" s="81" t="s">
        <v>1790</v>
      </c>
      <c r="AH10" s="79" t="s">
        <v>9</v>
      </c>
      <c r="AI10" s="80" t="s">
        <v>10</v>
      </c>
      <c r="AJ10" s="79" t="s">
        <v>1791</v>
      </c>
      <c r="AK10" s="80" t="s">
        <v>1792</v>
      </c>
      <c r="AL10" s="79" t="s">
        <v>1793</v>
      </c>
      <c r="AM10" s="80" t="s">
        <v>26</v>
      </c>
      <c r="AN10" s="79" t="s">
        <v>1794</v>
      </c>
      <c r="AO10" s="80" t="s">
        <v>7</v>
      </c>
      <c r="AP10" s="22" t="s">
        <v>74</v>
      </c>
    </row>
    <row r="11" spans="1:44" s="22" customFormat="1" ht="12.75" x14ac:dyDescent="0.2">
      <c r="A11" s="23"/>
      <c r="B11" s="23"/>
      <c r="C11" s="23"/>
      <c r="D11" s="23"/>
      <c r="E11" s="23"/>
      <c r="F11" s="21"/>
      <c r="G11" s="20"/>
      <c r="H11" s="24" t="s">
        <v>99</v>
      </c>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row>
    <row r="12" spans="1:44" s="27" customFormat="1" ht="13.5" thickBot="1" x14ac:dyDescent="0.25">
      <c r="A12" s="26"/>
      <c r="B12" s="26"/>
      <c r="C12" s="26"/>
      <c r="D12" s="26"/>
      <c r="E12" s="26"/>
      <c r="F12" s="26"/>
      <c r="G12" s="58"/>
      <c r="H12" s="39">
        <f>(SUM(COUNTIF(H13:H189,{"Föreläggande";"Föreläggande vid vite";"Anmärkning";"Avstående från ingripande"})))/COUNTA(H13:H189)</f>
        <v>0.50549450549450547</v>
      </c>
      <c r="I12" s="39">
        <f>(SUM(COUNTIF(I13:I189,{"Föreläggande";"Föreläggande vid vite";"Anmärkning";"Avstående från ingripande"})))/COUNTA(I13:I189)</f>
        <v>0.16483516483516483</v>
      </c>
      <c r="J12" s="39">
        <f>(SUM(COUNTIF(J13:J189,{"Föreläggande";"Föreläggande vid vite";"Anmärkning";"Avstående från ingripande"})))/COUNTA(J13:J189)</f>
        <v>9.8901098901098897E-2</v>
      </c>
      <c r="K12" s="39">
        <f>(SUM(COUNTIF(K13:K189,{"Föreläggande";"Föreläggande vid vite";"Anmärkning";"Avstående från ingripande"})))/COUNTA(K13:K189)</f>
        <v>5.4945054945054944E-2</v>
      </c>
      <c r="L12" s="39">
        <f>(SUM(COUNTIF(L13:L189,{"Föreläggande";"Föreläggande vid vite";"Anmärkning";"Avstående från ingripande"})))/COUNTA(L13:L189)</f>
        <v>0.14285714285714285</v>
      </c>
      <c r="M12" s="39">
        <f>(SUM(COUNTIF(M13:M189,{"Föreläggande";"Föreläggande vid vite";"Anmärkning";"Avstående från ingripande"})))/COUNTA(M13:M189)</f>
        <v>0.15384615384615385</v>
      </c>
      <c r="N12" s="39">
        <f>(SUM(COUNTIF(N13:N189,{"Föreläggande";"Föreläggande vid vite";"Anmärkning";"Avstående från ingripande"})))/COUNTA(N13:N189)</f>
        <v>6.5934065934065936E-2</v>
      </c>
      <c r="O12" s="39">
        <f>(SUM(COUNTIF(O13:O189,{"Föreläggande";"Föreläggande vid vite";"Anmärkning";"Avstående från ingripande"})))/COUNTA(O13:O189)</f>
        <v>5.4945054945054944E-2</v>
      </c>
      <c r="P12" s="39">
        <f>(SUM(COUNTIF(P13:P189,{"Föreläggande";"Föreläggande vid vite";"Anmärkning";"Avstående från ingripande"})))/COUNTA(P13:P189)</f>
        <v>7.6923076923076927E-2</v>
      </c>
      <c r="Q12" s="39">
        <f>(SUM(COUNTIF(Q13:Q189,{"Föreläggande";"Föreläggande vid vite";"Anmärkning";"Avstående från ingripande"})))/COUNTA(Q13:Q189)</f>
        <v>1.098901098901099E-2</v>
      </c>
      <c r="R12" s="39">
        <f>(SUM(COUNTIF(R13:R189,{"Föreläggande";"Föreläggande vid vite";"Anmärkning";"Avstående från ingripande"})))/COUNTA(R13:R189)</f>
        <v>0.19780219780219779</v>
      </c>
      <c r="S12" s="39">
        <f>(SUM(COUNTIF(S13:S189,{"Föreläggande";"Föreläggande vid vite";"Anmärkning";"Avstående från ingripande"})))/COUNTA(S13:S189)</f>
        <v>3.2967032967032968E-2</v>
      </c>
      <c r="T12" s="39">
        <f>(SUM(COUNTIF(T13:T189,{"Föreläggande";"Föreläggande vid vite";"Anmärkning";"Avstående från ingripande"})))/COUNTA(T13:T189)</f>
        <v>0</v>
      </c>
      <c r="U12" s="39">
        <f>(SUM(COUNTIF(U13:U189,{"Föreläggande";"Föreläggande vid vite";"Anmärkning";"Avstående från ingripande"})))/COUNTA(U13:U189)</f>
        <v>1.098901098901099E-2</v>
      </c>
      <c r="V12" s="39">
        <f>(SUM(COUNTIF(V13:V189,{"Föreläggande";"Föreläggande vid vite";"Anmärkning";"Avstående från ingripande"})))/COUNTA(V13:V189)</f>
        <v>2.197802197802198E-2</v>
      </c>
      <c r="W12" s="39">
        <f>(SUM(COUNTIF(W13:W189,{"Föreläggande";"Föreläggande vid vite";"Anmärkning";"Avstående från ingripande"})))/COUNTA(W13:W189)</f>
        <v>0</v>
      </c>
      <c r="X12" s="39">
        <f>(SUM(COUNTIF(X13:X189,{"Föreläggande";"Föreläggande vid vite";"Anmärkning";"Avstående från ingripande"})))/COUNTA(X13:X189)</f>
        <v>8.7912087912087919E-2</v>
      </c>
      <c r="Y12" s="39">
        <f>(SUM(COUNTIF(Y13:Y189,{"Föreläggande";"Föreläggande vid vite";"Anmärkning";"Avstående från ingripande"})))/COUNTA(Y13:Y189)</f>
        <v>0.15384615384615385</v>
      </c>
      <c r="Z12" s="39">
        <f>(SUM(COUNTIF(Z13:Z189,{"Föreläggande";"Föreläggande vid vite";"Anmärkning";"Avstående från ingripande"})))/COUNTA(Z13:Z189)</f>
        <v>0</v>
      </c>
      <c r="AA12" s="39">
        <f>(SUM(COUNTIF(AA13:AA189,{"Föreläggande";"Föreläggande vid vite";"Anmärkning";"Avstående från ingripande"})))/COUNTA(AA13:AA189)</f>
        <v>2.197802197802198E-2</v>
      </c>
      <c r="AB12" s="39">
        <f>(SUM(COUNTIF(AB13:AB189,{"Föreläggande";"Föreläggande vid vite";"Anmärkning";"Avstående från ingripande"})))/COUNTA(AB13:AB189)</f>
        <v>0</v>
      </c>
      <c r="AC12" s="39">
        <f>(SUM(COUNTIF(AC13:AC189,{"Föreläggande";"Föreläggande vid vite";"Anmärkning";"Avstående från ingripande"})))/COUNTA(AC13:AC189)</f>
        <v>1.098901098901099E-2</v>
      </c>
      <c r="AD12" s="39">
        <f>(SUM(COUNTIF(AD13:AD189,{"Föreläggande";"Föreläggande vid vite";"Anmärkning";"Avstående från ingripande"})))/COUNTA(AD13:AD189)</f>
        <v>0</v>
      </c>
      <c r="AE12" s="39">
        <f>(SUM(COUNTIF(AE13:AE189,{"Föreläggande";"Föreläggande vid vite";"Anmärkning";"Avstående från ingripande"})))/COUNTA(AE13:AE189)</f>
        <v>5.4945054945054944E-2</v>
      </c>
      <c r="AF12" s="39">
        <f>(SUM(COUNTIF(AF13:AF189,{"Föreläggande";"Föreläggande vid vite";"Anmärkning";"Avstående från ingripande"})))/COUNTA(AF13:AF189)</f>
        <v>0.10989010989010989</v>
      </c>
      <c r="AG12" s="39">
        <f>(SUM(COUNTIF(AG13:AG189,{"Föreläggande";"Föreläggande vid vite";"Anmärkning";"Avstående från ingripande"})))/COUNTA(AG13:AG189)</f>
        <v>0.39560439560439559</v>
      </c>
      <c r="AH12" s="39">
        <f>(SUM(COUNTIF(AH13:AH189,{"Föreläggande";"Föreläggande vid vite";"Anmärkning";"Avstående från ingripande"})))/COUNTA(AH13:AH189)</f>
        <v>0.12087912087912088</v>
      </c>
      <c r="AI12" s="39">
        <f>(SUM(COUNTIF(AI13:AI189,{"Föreläggande";"Föreläggande vid vite";"Anmärkning";"Avstående från ingripande"})))/COUNTA(AI13:AI189)</f>
        <v>0.36263736263736263</v>
      </c>
      <c r="AJ12" s="39">
        <f>(SUM(COUNTIF(AJ13:AJ189,{"Föreläggande";"Föreläggande vid vite";"Anmärkning";"Avstående från ingripande"})))/COUNTA(AJ13:AJ189)</f>
        <v>0.37362637362637363</v>
      </c>
      <c r="AK12" s="39">
        <f>(SUM(COUNTIF(AK13:AK189,{"Föreläggande";"Föreläggande vid vite";"Anmärkning";"Avstående från ingripande"})))/COUNTA(AK13:AK189)</f>
        <v>0.2087912087912088</v>
      </c>
      <c r="AL12" s="39">
        <f>(SUM(COUNTIF(AL13:AL189,{"Föreläggande";"Föreläggande vid vite";"Anmärkning";"Avstående från ingripande"})))/COUNTA(AL13:AL189)</f>
        <v>0</v>
      </c>
      <c r="AM12" s="39">
        <f>(SUM(COUNTIF(AM13:AM189,{"Föreläggande";"Föreläggande vid vite";"Anmärkning";"Avstående från ingripande"})))/COUNTA(AM13:AM189)</f>
        <v>3.2967032967032968E-2</v>
      </c>
      <c r="AN12" s="39">
        <f>(SUM(COUNTIF(AN13:AN189,{"Föreläggande";"Föreläggande vid vite";"Anmärkning";"Avstående från ingripande"})))/COUNTA(AN13:AN189)</f>
        <v>4.3956043956043959E-2</v>
      </c>
      <c r="AO12" s="39">
        <f>(SUM(COUNTIF(AO13:AO189,{"Föreläggande";"Föreläggande vid vite";"Anmärkning";"Avstående från ingripande"})))/COUNTA(AO13:AO189)</f>
        <v>6.5934065934065936E-2</v>
      </c>
      <c r="AP12" s="39">
        <f>(SUM(COUNTIF(AP13:AP189,{"Föreläggande";"Föreläggande vid vite";"Anmärkning";"Avstående från ingripande"})))/COUNTA(AP13:AP189)</f>
        <v>1.098901098901099E-2</v>
      </c>
    </row>
    <row r="13" spans="1:44" s="91" customFormat="1" x14ac:dyDescent="0.25">
      <c r="A13" s="92" t="s">
        <v>49</v>
      </c>
      <c r="B13" s="92" t="s">
        <v>2003</v>
      </c>
      <c r="C13" s="92" t="s">
        <v>1795</v>
      </c>
      <c r="D13" s="92" t="s">
        <v>373</v>
      </c>
      <c r="E13" s="92" t="s">
        <v>503</v>
      </c>
      <c r="F13" s="92" t="s">
        <v>33</v>
      </c>
      <c r="G13" s="92">
        <f>SUM(COUNTIFS(H13:AP13,{"Föreläggande";"Föreläggande vid vite";"Anmärkning";"Avstående från ingripande"},$H$9:$AP$9,"&lt;&gt;*KF*"))</f>
        <v>1</v>
      </c>
      <c r="H13" s="103" t="s">
        <v>53</v>
      </c>
      <c r="I13" s="103" t="s">
        <v>53</v>
      </c>
      <c r="J13" s="103" t="s">
        <v>53</v>
      </c>
      <c r="K13" s="103" t="s">
        <v>53</v>
      </c>
      <c r="L13" s="103" t="s">
        <v>53</v>
      </c>
      <c r="M13" s="103" t="s">
        <v>53</v>
      </c>
      <c r="N13" s="103" t="s">
        <v>53</v>
      </c>
      <c r="O13" s="103" t="s">
        <v>53</v>
      </c>
      <c r="P13" s="103" t="s">
        <v>53</v>
      </c>
      <c r="Q13" s="103" t="s">
        <v>53</v>
      </c>
      <c r="R13" s="103" t="s">
        <v>53</v>
      </c>
      <c r="S13" s="103" t="s">
        <v>53</v>
      </c>
      <c r="T13" s="103" t="s">
        <v>53</v>
      </c>
      <c r="U13" s="103" t="s">
        <v>53</v>
      </c>
      <c r="V13" s="103" t="s">
        <v>53</v>
      </c>
      <c r="W13" s="103" t="s">
        <v>53</v>
      </c>
      <c r="X13" s="103" t="s">
        <v>53</v>
      </c>
      <c r="Y13" s="103" t="s">
        <v>53</v>
      </c>
      <c r="Z13" s="103" t="s">
        <v>53</v>
      </c>
      <c r="AA13" s="103" t="s">
        <v>53</v>
      </c>
      <c r="AB13" s="103" t="s">
        <v>53</v>
      </c>
      <c r="AC13" s="103" t="s">
        <v>53</v>
      </c>
      <c r="AD13" s="103" t="s">
        <v>53</v>
      </c>
      <c r="AE13" s="103" t="s">
        <v>53</v>
      </c>
      <c r="AF13" s="103" t="s">
        <v>53</v>
      </c>
      <c r="AG13" s="103" t="s">
        <v>54</v>
      </c>
      <c r="AH13" s="103" t="s">
        <v>54</v>
      </c>
      <c r="AI13" s="103" t="s">
        <v>54</v>
      </c>
      <c r="AJ13" s="103" t="s">
        <v>54</v>
      </c>
      <c r="AK13" s="103" t="s">
        <v>53</v>
      </c>
      <c r="AL13" s="103" t="s">
        <v>53</v>
      </c>
      <c r="AM13" s="103" t="s">
        <v>53</v>
      </c>
      <c r="AN13" s="103" t="s">
        <v>53</v>
      </c>
      <c r="AO13" s="103" t="s">
        <v>53</v>
      </c>
      <c r="AP13" s="103" t="s">
        <v>53</v>
      </c>
      <c r="AQ13" s="98"/>
      <c r="AR13" s="98"/>
    </row>
    <row r="14" spans="1:44" s="91" customFormat="1" x14ac:dyDescent="0.25">
      <c r="A14" s="92" t="s">
        <v>44</v>
      </c>
      <c r="B14" s="92" t="s">
        <v>1592</v>
      </c>
      <c r="C14" s="92" t="s">
        <v>1796</v>
      </c>
      <c r="D14" s="92" t="s">
        <v>35</v>
      </c>
      <c r="E14" s="92" t="s">
        <v>1797</v>
      </c>
      <c r="F14" s="92" t="s">
        <v>33</v>
      </c>
      <c r="G14" s="92">
        <f>SUM(COUNTIFS(H14:AP14,{"Föreläggande";"Föreläggande vid vite";"Anmärkning";"Avstående från ingripande"},$H$9:$AP$9,"&lt;&gt;*KF*"))</f>
        <v>2</v>
      </c>
      <c r="H14" s="103" t="s">
        <v>54</v>
      </c>
      <c r="I14" s="103" t="s">
        <v>54</v>
      </c>
      <c r="J14" s="103" t="s">
        <v>53</v>
      </c>
      <c r="K14" s="103" t="s">
        <v>54</v>
      </c>
      <c r="L14" s="103" t="s">
        <v>53</v>
      </c>
      <c r="M14" s="103" t="s">
        <v>53</v>
      </c>
      <c r="N14" s="103" t="s">
        <v>54</v>
      </c>
      <c r="O14" s="103" t="s">
        <v>53</v>
      </c>
      <c r="P14" s="103" t="s">
        <v>54</v>
      </c>
      <c r="Q14" s="103" t="s">
        <v>53</v>
      </c>
      <c r="R14" s="103" t="s">
        <v>54</v>
      </c>
      <c r="S14" s="103" t="s">
        <v>53</v>
      </c>
      <c r="T14" s="103" t="s">
        <v>53</v>
      </c>
      <c r="U14" s="103" t="s">
        <v>53</v>
      </c>
      <c r="V14" s="103" t="s">
        <v>53</v>
      </c>
      <c r="W14" s="103" t="s">
        <v>53</v>
      </c>
      <c r="X14" s="103" t="s">
        <v>53</v>
      </c>
      <c r="Y14" s="103" t="s">
        <v>54</v>
      </c>
      <c r="Z14" s="103" t="s">
        <v>53</v>
      </c>
      <c r="AA14" s="103" t="s">
        <v>53</v>
      </c>
      <c r="AB14" s="103" t="s">
        <v>53</v>
      </c>
      <c r="AC14" s="103" t="s">
        <v>53</v>
      </c>
      <c r="AD14" s="103" t="s">
        <v>53</v>
      </c>
      <c r="AE14" s="103" t="s">
        <v>53</v>
      </c>
      <c r="AF14" s="103" t="s">
        <v>53</v>
      </c>
      <c r="AG14" s="103" t="s">
        <v>54</v>
      </c>
      <c r="AH14" s="103" t="s">
        <v>54</v>
      </c>
      <c r="AI14" s="103" t="s">
        <v>54</v>
      </c>
      <c r="AJ14" s="103" t="s">
        <v>54</v>
      </c>
      <c r="AK14" s="103" t="s">
        <v>53</v>
      </c>
      <c r="AL14" s="103" t="s">
        <v>53</v>
      </c>
      <c r="AM14" s="103" t="s">
        <v>53</v>
      </c>
      <c r="AN14" s="103" t="s">
        <v>53</v>
      </c>
      <c r="AO14" s="103" t="s">
        <v>53</v>
      </c>
      <c r="AP14" s="103" t="s">
        <v>53</v>
      </c>
      <c r="AQ14" s="98"/>
      <c r="AR14" s="98"/>
    </row>
    <row r="15" spans="1:44" s="91" customFormat="1" x14ac:dyDescent="0.25">
      <c r="A15" s="92" t="s">
        <v>44</v>
      </c>
      <c r="B15" s="92" t="s">
        <v>2005</v>
      </c>
      <c r="C15" s="92" t="s">
        <v>1798</v>
      </c>
      <c r="D15" s="92" t="s">
        <v>375</v>
      </c>
      <c r="E15" s="92" t="s">
        <v>505</v>
      </c>
      <c r="F15" s="92" t="s">
        <v>33</v>
      </c>
      <c r="G15" s="92">
        <f>SUM(COUNTIFS(H15:AP15,{"Föreläggande";"Föreläggande vid vite";"Anmärkning";"Avstående från ingripande"},$H$9:$AP$9,"&lt;&gt;*KF*"))</f>
        <v>1</v>
      </c>
      <c r="H15" s="103" t="s">
        <v>53</v>
      </c>
      <c r="I15" s="103" t="s">
        <v>53</v>
      </c>
      <c r="J15" s="103" t="s">
        <v>53</v>
      </c>
      <c r="K15" s="103" t="s">
        <v>53</v>
      </c>
      <c r="L15" s="103" t="s">
        <v>53</v>
      </c>
      <c r="M15" s="103" t="s">
        <v>53</v>
      </c>
      <c r="N15" s="103" t="s">
        <v>53</v>
      </c>
      <c r="O15" s="103" t="s">
        <v>53</v>
      </c>
      <c r="P15" s="103" t="s">
        <v>53</v>
      </c>
      <c r="Q15" s="103" t="s">
        <v>53</v>
      </c>
      <c r="R15" s="103" t="s">
        <v>53</v>
      </c>
      <c r="S15" s="103" t="s">
        <v>53</v>
      </c>
      <c r="T15" s="103" t="s">
        <v>53</v>
      </c>
      <c r="U15" s="103" t="s">
        <v>53</v>
      </c>
      <c r="V15" s="103" t="s">
        <v>53</v>
      </c>
      <c r="W15" s="103" t="s">
        <v>53</v>
      </c>
      <c r="X15" s="103" t="s">
        <v>53</v>
      </c>
      <c r="Y15" s="103" t="s">
        <v>53</v>
      </c>
      <c r="Z15" s="103" t="s">
        <v>53</v>
      </c>
      <c r="AA15" s="103" t="s">
        <v>53</v>
      </c>
      <c r="AB15" s="103" t="s">
        <v>53</v>
      </c>
      <c r="AC15" s="103" t="s">
        <v>53</v>
      </c>
      <c r="AD15" s="103" t="s">
        <v>53</v>
      </c>
      <c r="AE15" s="103" t="s">
        <v>53</v>
      </c>
      <c r="AF15" s="103" t="s">
        <v>53</v>
      </c>
      <c r="AG15" s="103" t="s">
        <v>54</v>
      </c>
      <c r="AH15" s="103" t="s">
        <v>53</v>
      </c>
      <c r="AI15" s="103" t="s">
        <v>54</v>
      </c>
      <c r="AJ15" s="103" t="s">
        <v>54</v>
      </c>
      <c r="AK15" s="103" t="s">
        <v>54</v>
      </c>
      <c r="AL15" s="103" t="s">
        <v>53</v>
      </c>
      <c r="AM15" s="103" t="s">
        <v>53</v>
      </c>
      <c r="AN15" s="103" t="s">
        <v>53</v>
      </c>
      <c r="AO15" s="103" t="s">
        <v>53</v>
      </c>
      <c r="AP15" s="103" t="s">
        <v>53</v>
      </c>
      <c r="AQ15" s="98"/>
      <c r="AR15" s="98"/>
    </row>
    <row r="16" spans="1:44" s="91" customFormat="1" x14ac:dyDescent="0.25">
      <c r="A16" s="92" t="s">
        <v>48</v>
      </c>
      <c r="B16" s="92" t="s">
        <v>83</v>
      </c>
      <c r="C16" s="92" t="s">
        <v>1799</v>
      </c>
      <c r="D16" s="92" t="s">
        <v>518</v>
      </c>
      <c r="E16" s="92" t="s">
        <v>519</v>
      </c>
      <c r="F16" s="92" t="s">
        <v>33</v>
      </c>
      <c r="G16" s="92">
        <f>SUM(COUNTIFS(H16:AP16,{"Föreläggande";"Föreläggande vid vite";"Anmärkning";"Avstående från ingripande"},$H$9:$AP$9,"&lt;&gt;*KF*"))</f>
        <v>0</v>
      </c>
      <c r="H16" s="103" t="s">
        <v>53</v>
      </c>
      <c r="I16" s="103" t="s">
        <v>53</v>
      </c>
      <c r="J16" s="103" t="s">
        <v>53</v>
      </c>
      <c r="K16" s="103" t="s">
        <v>53</v>
      </c>
      <c r="L16" s="103" t="s">
        <v>53</v>
      </c>
      <c r="M16" s="103" t="s">
        <v>53</v>
      </c>
      <c r="N16" s="103" t="s">
        <v>53</v>
      </c>
      <c r="O16" s="103" t="s">
        <v>53</v>
      </c>
      <c r="P16" s="103" t="s">
        <v>53</v>
      </c>
      <c r="Q16" s="103" t="s">
        <v>53</v>
      </c>
      <c r="R16" s="103" t="s">
        <v>53</v>
      </c>
      <c r="S16" s="103" t="s">
        <v>53</v>
      </c>
      <c r="T16" s="103" t="s">
        <v>53</v>
      </c>
      <c r="U16" s="103" t="s">
        <v>53</v>
      </c>
      <c r="V16" s="103" t="s">
        <v>53</v>
      </c>
      <c r="W16" s="103" t="s">
        <v>53</v>
      </c>
      <c r="X16" s="103" t="s">
        <v>53</v>
      </c>
      <c r="Y16" s="103" t="s">
        <v>53</v>
      </c>
      <c r="Z16" s="103" t="s">
        <v>53</v>
      </c>
      <c r="AA16" s="103" t="s">
        <v>53</v>
      </c>
      <c r="AB16" s="103" t="s">
        <v>53</v>
      </c>
      <c r="AC16" s="103" t="s">
        <v>53</v>
      </c>
      <c r="AD16" s="103" t="s">
        <v>53</v>
      </c>
      <c r="AE16" s="103" t="s">
        <v>53</v>
      </c>
      <c r="AF16" s="103" t="s">
        <v>53</v>
      </c>
      <c r="AG16" s="103" t="s">
        <v>53</v>
      </c>
      <c r="AH16" s="103" t="s">
        <v>53</v>
      </c>
      <c r="AI16" s="103" t="s">
        <v>53</v>
      </c>
      <c r="AJ16" s="103" t="s">
        <v>53</v>
      </c>
      <c r="AK16" s="103" t="s">
        <v>53</v>
      </c>
      <c r="AL16" s="103" t="s">
        <v>53</v>
      </c>
      <c r="AM16" s="103" t="s">
        <v>53</v>
      </c>
      <c r="AN16" s="103" t="s">
        <v>53</v>
      </c>
      <c r="AO16" s="103" t="s">
        <v>53</v>
      </c>
      <c r="AP16" s="103" t="s">
        <v>53</v>
      </c>
      <c r="AQ16" s="98"/>
      <c r="AR16" s="98"/>
    </row>
    <row r="17" spans="1:44" s="91" customFormat="1" x14ac:dyDescent="0.25">
      <c r="A17" s="92" t="s">
        <v>41</v>
      </c>
      <c r="B17" s="92" t="s">
        <v>376</v>
      </c>
      <c r="C17" s="92" t="s">
        <v>1800</v>
      </c>
      <c r="D17" s="92" t="s">
        <v>448</v>
      </c>
      <c r="E17" s="92" t="s">
        <v>520</v>
      </c>
      <c r="F17" s="92" t="s">
        <v>33</v>
      </c>
      <c r="G17" s="92">
        <f>SUM(COUNTIFS(H17:AP17,{"Föreläggande";"Föreläggande vid vite";"Anmärkning";"Avstående från ingripande"},$H$9:$AP$9,"&lt;&gt;*KF*"))</f>
        <v>1</v>
      </c>
      <c r="H17" s="103" t="s">
        <v>53</v>
      </c>
      <c r="I17" s="103" t="s">
        <v>53</v>
      </c>
      <c r="J17" s="103" t="s">
        <v>53</v>
      </c>
      <c r="K17" s="103" t="s">
        <v>53</v>
      </c>
      <c r="L17" s="103" t="s">
        <v>53</v>
      </c>
      <c r="M17" s="103" t="s">
        <v>53</v>
      </c>
      <c r="N17" s="103" t="s">
        <v>53</v>
      </c>
      <c r="O17" s="103" t="s">
        <v>53</v>
      </c>
      <c r="P17" s="103" t="s">
        <v>53</v>
      </c>
      <c r="Q17" s="103" t="s">
        <v>53</v>
      </c>
      <c r="R17" s="103" t="s">
        <v>53</v>
      </c>
      <c r="S17" s="103" t="s">
        <v>53</v>
      </c>
      <c r="T17" s="103" t="s">
        <v>53</v>
      </c>
      <c r="U17" s="103" t="s">
        <v>53</v>
      </c>
      <c r="V17" s="103" t="s">
        <v>53</v>
      </c>
      <c r="W17" s="103" t="s">
        <v>53</v>
      </c>
      <c r="X17" s="103" t="s">
        <v>53</v>
      </c>
      <c r="Y17" s="103" t="s">
        <v>53</v>
      </c>
      <c r="Z17" s="103" t="s">
        <v>53</v>
      </c>
      <c r="AA17" s="103" t="s">
        <v>53</v>
      </c>
      <c r="AB17" s="103" t="s">
        <v>53</v>
      </c>
      <c r="AC17" s="103" t="s">
        <v>53</v>
      </c>
      <c r="AD17" s="103" t="s">
        <v>53</v>
      </c>
      <c r="AE17" s="103" t="s">
        <v>53</v>
      </c>
      <c r="AF17" s="103" t="s">
        <v>53</v>
      </c>
      <c r="AG17" s="103" t="s">
        <v>54</v>
      </c>
      <c r="AH17" s="103" t="s">
        <v>54</v>
      </c>
      <c r="AI17" s="103" t="s">
        <v>54</v>
      </c>
      <c r="AJ17" s="103" t="s">
        <v>54</v>
      </c>
      <c r="AK17" s="103" t="s">
        <v>54</v>
      </c>
      <c r="AL17" s="103" t="s">
        <v>53</v>
      </c>
      <c r="AM17" s="103" t="s">
        <v>53</v>
      </c>
      <c r="AN17" s="103" t="s">
        <v>53</v>
      </c>
      <c r="AO17" s="103" t="s">
        <v>53</v>
      </c>
      <c r="AP17" s="103" t="s">
        <v>53</v>
      </c>
      <c r="AQ17" s="98"/>
      <c r="AR17" s="98"/>
    </row>
    <row r="18" spans="1:44" s="91" customFormat="1" x14ac:dyDescent="0.25">
      <c r="A18" s="92" t="s">
        <v>41</v>
      </c>
      <c r="B18" s="92" t="s">
        <v>377</v>
      </c>
      <c r="C18" s="92" t="s">
        <v>1801</v>
      </c>
      <c r="D18" s="92" t="s">
        <v>455</v>
      </c>
      <c r="E18" s="92" t="s">
        <v>521</v>
      </c>
      <c r="F18" s="92" t="s">
        <v>33</v>
      </c>
      <c r="G18" s="92">
        <f>SUM(COUNTIFS(H18:AP18,{"Föreläggande";"Föreläggande vid vite";"Anmärkning";"Avstående från ingripande"},$H$9:$AP$9,"&lt;&gt;*KF*"))</f>
        <v>1</v>
      </c>
      <c r="H18" s="103" t="s">
        <v>54</v>
      </c>
      <c r="I18" s="103" t="s">
        <v>54</v>
      </c>
      <c r="J18" s="103" t="s">
        <v>54</v>
      </c>
      <c r="K18" s="103" t="s">
        <v>53</v>
      </c>
      <c r="L18" s="103" t="s">
        <v>54</v>
      </c>
      <c r="M18" s="103" t="s">
        <v>54</v>
      </c>
      <c r="N18" s="103" t="s">
        <v>53</v>
      </c>
      <c r="O18" s="103" t="s">
        <v>53</v>
      </c>
      <c r="P18" s="103" t="s">
        <v>53</v>
      </c>
      <c r="Q18" s="103" t="s">
        <v>53</v>
      </c>
      <c r="R18" s="103" t="s">
        <v>53</v>
      </c>
      <c r="S18" s="103" t="s">
        <v>53</v>
      </c>
      <c r="T18" s="103" t="s">
        <v>53</v>
      </c>
      <c r="U18" s="103" t="s">
        <v>53</v>
      </c>
      <c r="V18" s="103" t="s">
        <v>53</v>
      </c>
      <c r="W18" s="103" t="s">
        <v>53</v>
      </c>
      <c r="X18" s="103" t="s">
        <v>53</v>
      </c>
      <c r="Y18" s="103" t="s">
        <v>53</v>
      </c>
      <c r="Z18" s="103" t="s">
        <v>53</v>
      </c>
      <c r="AA18" s="103" t="s">
        <v>53</v>
      </c>
      <c r="AB18" s="103" t="s">
        <v>53</v>
      </c>
      <c r="AC18" s="103" t="s">
        <v>53</v>
      </c>
      <c r="AD18" s="103" t="s">
        <v>53</v>
      </c>
      <c r="AE18" s="103" t="s">
        <v>53</v>
      </c>
      <c r="AF18" s="103" t="s">
        <v>54</v>
      </c>
      <c r="AG18" s="103" t="s">
        <v>53</v>
      </c>
      <c r="AH18" s="103" t="s">
        <v>53</v>
      </c>
      <c r="AI18" s="103" t="s">
        <v>53</v>
      </c>
      <c r="AJ18" s="103" t="s">
        <v>53</v>
      </c>
      <c r="AK18" s="103" t="s">
        <v>53</v>
      </c>
      <c r="AL18" s="103" t="s">
        <v>53</v>
      </c>
      <c r="AM18" s="103" t="s">
        <v>53</v>
      </c>
      <c r="AN18" s="103" t="s">
        <v>53</v>
      </c>
      <c r="AO18" s="103" t="s">
        <v>53</v>
      </c>
      <c r="AP18" s="103" t="s">
        <v>53</v>
      </c>
      <c r="AQ18" s="98"/>
      <c r="AR18" s="98"/>
    </row>
    <row r="19" spans="1:44" s="91" customFormat="1" x14ac:dyDescent="0.25">
      <c r="A19" s="92" t="s">
        <v>51</v>
      </c>
      <c r="B19" s="92" t="s">
        <v>378</v>
      </c>
      <c r="C19" s="92" t="s">
        <v>1802</v>
      </c>
      <c r="D19" s="92" t="s">
        <v>463</v>
      </c>
      <c r="E19" s="92" t="s">
        <v>522</v>
      </c>
      <c r="F19" s="92" t="s">
        <v>33</v>
      </c>
      <c r="G19" s="92">
        <f>SUM(COUNTIFS(H19:AP19,{"Föreläggande";"Föreläggande vid vite";"Anmärkning";"Avstående från ingripande"},$H$9:$AP$9,"&lt;&gt;*KF*"))</f>
        <v>2</v>
      </c>
      <c r="H19" s="103" t="s">
        <v>54</v>
      </c>
      <c r="I19" s="103" t="s">
        <v>53</v>
      </c>
      <c r="J19" s="103" t="s">
        <v>53</v>
      </c>
      <c r="K19" s="103" t="s">
        <v>53</v>
      </c>
      <c r="L19" s="103" t="s">
        <v>54</v>
      </c>
      <c r="M19" s="103" t="s">
        <v>53</v>
      </c>
      <c r="N19" s="103" t="s">
        <v>53</v>
      </c>
      <c r="O19" s="103" t="s">
        <v>54</v>
      </c>
      <c r="P19" s="103" t="s">
        <v>54</v>
      </c>
      <c r="Q19" s="103" t="s">
        <v>53</v>
      </c>
      <c r="R19" s="103" t="s">
        <v>53</v>
      </c>
      <c r="S19" s="103" t="s">
        <v>53</v>
      </c>
      <c r="T19" s="103" t="s">
        <v>53</v>
      </c>
      <c r="U19" s="103" t="s">
        <v>53</v>
      </c>
      <c r="V19" s="103" t="s">
        <v>54</v>
      </c>
      <c r="W19" s="103" t="s">
        <v>53</v>
      </c>
      <c r="X19" s="103" t="s">
        <v>54</v>
      </c>
      <c r="Y19" s="103" t="s">
        <v>53</v>
      </c>
      <c r="Z19" s="103" t="s">
        <v>53</v>
      </c>
      <c r="AA19" s="103" t="s">
        <v>54</v>
      </c>
      <c r="AB19" s="103" t="s">
        <v>53</v>
      </c>
      <c r="AC19" s="103" t="s">
        <v>53</v>
      </c>
      <c r="AD19" s="103" t="s">
        <v>53</v>
      </c>
      <c r="AE19" s="103" t="s">
        <v>53</v>
      </c>
      <c r="AF19" s="103" t="s">
        <v>53</v>
      </c>
      <c r="AG19" s="103" t="s">
        <v>54</v>
      </c>
      <c r="AH19" s="103" t="s">
        <v>53</v>
      </c>
      <c r="AI19" s="103" t="s">
        <v>54</v>
      </c>
      <c r="AJ19" s="103" t="s">
        <v>54</v>
      </c>
      <c r="AK19" s="103" t="s">
        <v>54</v>
      </c>
      <c r="AL19" s="103" t="s">
        <v>53</v>
      </c>
      <c r="AM19" s="103" t="s">
        <v>54</v>
      </c>
      <c r="AN19" s="103" t="s">
        <v>54</v>
      </c>
      <c r="AO19" s="103" t="s">
        <v>54</v>
      </c>
      <c r="AP19" s="103" t="s">
        <v>53</v>
      </c>
      <c r="AQ19" s="98"/>
      <c r="AR19" s="98"/>
    </row>
    <row r="20" spans="1:44" s="91" customFormat="1" x14ac:dyDescent="0.25">
      <c r="A20" s="92" t="s">
        <v>60</v>
      </c>
      <c r="B20" s="92" t="s">
        <v>379</v>
      </c>
      <c r="C20" s="92" t="s">
        <v>1803</v>
      </c>
      <c r="D20" s="92" t="s">
        <v>523</v>
      </c>
      <c r="E20" s="92" t="s">
        <v>524</v>
      </c>
      <c r="F20" s="92" t="s">
        <v>33</v>
      </c>
      <c r="G20" s="92">
        <f>SUM(COUNTIFS(H20:AP20,{"Föreläggande";"Föreläggande vid vite";"Anmärkning";"Avstående från ingripande"},$H$9:$AP$9,"&lt;&gt;*KF*"))</f>
        <v>2</v>
      </c>
      <c r="H20" s="103" t="s">
        <v>54</v>
      </c>
      <c r="I20" s="103" t="s">
        <v>54</v>
      </c>
      <c r="J20" s="103" t="s">
        <v>53</v>
      </c>
      <c r="K20" s="103" t="s">
        <v>53</v>
      </c>
      <c r="L20" s="103" t="s">
        <v>53</v>
      </c>
      <c r="M20" s="103" t="s">
        <v>54</v>
      </c>
      <c r="N20" s="103" t="s">
        <v>53</v>
      </c>
      <c r="O20" s="103" t="s">
        <v>53</v>
      </c>
      <c r="P20" s="103" t="s">
        <v>53</v>
      </c>
      <c r="Q20" s="103" t="s">
        <v>53</v>
      </c>
      <c r="R20" s="103" t="s">
        <v>54</v>
      </c>
      <c r="S20" s="103" t="s">
        <v>53</v>
      </c>
      <c r="T20" s="103" t="s">
        <v>53</v>
      </c>
      <c r="U20" s="103" t="s">
        <v>53</v>
      </c>
      <c r="V20" s="103" t="s">
        <v>53</v>
      </c>
      <c r="W20" s="103" t="s">
        <v>53</v>
      </c>
      <c r="X20" s="103" t="s">
        <v>53</v>
      </c>
      <c r="Y20" s="103" t="s">
        <v>53</v>
      </c>
      <c r="Z20" s="103" t="s">
        <v>53</v>
      </c>
      <c r="AA20" s="103" t="s">
        <v>53</v>
      </c>
      <c r="AB20" s="103" t="s">
        <v>53</v>
      </c>
      <c r="AC20" s="103" t="s">
        <v>53</v>
      </c>
      <c r="AD20" s="103" t="s">
        <v>53</v>
      </c>
      <c r="AE20" s="103" t="s">
        <v>53</v>
      </c>
      <c r="AF20" s="103" t="s">
        <v>54</v>
      </c>
      <c r="AG20" s="103" t="s">
        <v>54</v>
      </c>
      <c r="AH20" s="103" t="s">
        <v>54</v>
      </c>
      <c r="AI20" s="103" t="s">
        <v>54</v>
      </c>
      <c r="AJ20" s="103" t="s">
        <v>54</v>
      </c>
      <c r="AK20" s="103" t="s">
        <v>53</v>
      </c>
      <c r="AL20" s="103" t="s">
        <v>53</v>
      </c>
      <c r="AM20" s="103" t="s">
        <v>54</v>
      </c>
      <c r="AN20" s="103" t="s">
        <v>53</v>
      </c>
      <c r="AO20" s="103" t="s">
        <v>53</v>
      </c>
      <c r="AP20" s="103" t="s">
        <v>53</v>
      </c>
      <c r="AQ20" s="98"/>
      <c r="AR20" s="98"/>
    </row>
    <row r="21" spans="1:44" s="91" customFormat="1" x14ac:dyDescent="0.25">
      <c r="A21" s="92" t="s">
        <v>60</v>
      </c>
      <c r="B21" s="92" t="s">
        <v>380</v>
      </c>
      <c r="C21" s="92" t="s">
        <v>1804</v>
      </c>
      <c r="D21" s="92" t="s">
        <v>452</v>
      </c>
      <c r="E21" s="92" t="s">
        <v>525</v>
      </c>
      <c r="F21" s="92" t="s">
        <v>33</v>
      </c>
      <c r="G21" s="92">
        <f>SUM(COUNTIFS(H21:AP21,{"Föreläggande";"Föreläggande vid vite";"Anmärkning";"Avstående från ingripande"},$H$9:$AP$9,"&lt;&gt;*KF*"))</f>
        <v>1</v>
      </c>
      <c r="H21" s="103" t="s">
        <v>54</v>
      </c>
      <c r="I21" s="103" t="s">
        <v>53</v>
      </c>
      <c r="J21" s="103" t="s">
        <v>53</v>
      </c>
      <c r="K21" s="103" t="s">
        <v>53</v>
      </c>
      <c r="L21" s="103" t="s">
        <v>53</v>
      </c>
      <c r="M21" s="103" t="s">
        <v>53</v>
      </c>
      <c r="N21" s="103" t="s">
        <v>53</v>
      </c>
      <c r="O21" s="103" t="s">
        <v>53</v>
      </c>
      <c r="P21" s="103" t="s">
        <v>53</v>
      </c>
      <c r="Q21" s="103" t="s">
        <v>53</v>
      </c>
      <c r="R21" s="103" t="s">
        <v>54</v>
      </c>
      <c r="S21" s="103" t="s">
        <v>53</v>
      </c>
      <c r="T21" s="103" t="s">
        <v>53</v>
      </c>
      <c r="U21" s="103" t="s">
        <v>53</v>
      </c>
      <c r="V21" s="103" t="s">
        <v>53</v>
      </c>
      <c r="W21" s="103" t="s">
        <v>53</v>
      </c>
      <c r="X21" s="103" t="s">
        <v>53</v>
      </c>
      <c r="Y21" s="103" t="s">
        <v>53</v>
      </c>
      <c r="Z21" s="103" t="s">
        <v>53</v>
      </c>
      <c r="AA21" s="103" t="s">
        <v>53</v>
      </c>
      <c r="AB21" s="103" t="s">
        <v>53</v>
      </c>
      <c r="AC21" s="103" t="s">
        <v>53</v>
      </c>
      <c r="AD21" s="103" t="s">
        <v>53</v>
      </c>
      <c r="AE21" s="103" t="s">
        <v>53</v>
      </c>
      <c r="AF21" s="103" t="s">
        <v>53</v>
      </c>
      <c r="AG21" s="103" t="s">
        <v>53</v>
      </c>
      <c r="AH21" s="103" t="s">
        <v>53</v>
      </c>
      <c r="AI21" s="103" t="s">
        <v>53</v>
      </c>
      <c r="AJ21" s="103" t="s">
        <v>53</v>
      </c>
      <c r="AK21" s="103" t="s">
        <v>53</v>
      </c>
      <c r="AL21" s="103" t="s">
        <v>53</v>
      </c>
      <c r="AM21" s="103" t="s">
        <v>53</v>
      </c>
      <c r="AN21" s="103" t="s">
        <v>53</v>
      </c>
      <c r="AO21" s="103" t="s">
        <v>53</v>
      </c>
      <c r="AP21" s="103" t="s">
        <v>53</v>
      </c>
      <c r="AQ21" s="98"/>
      <c r="AR21" s="98"/>
    </row>
    <row r="22" spans="1:44" s="91" customFormat="1" x14ac:dyDescent="0.25">
      <c r="A22" s="92" t="s">
        <v>50</v>
      </c>
      <c r="B22" s="92" t="s">
        <v>381</v>
      </c>
      <c r="C22" s="92" t="s">
        <v>1805</v>
      </c>
      <c r="D22" s="92" t="s">
        <v>526</v>
      </c>
      <c r="E22" s="92" t="s">
        <v>527</v>
      </c>
      <c r="F22" s="92" t="s">
        <v>33</v>
      </c>
      <c r="G22" s="92">
        <f>SUM(COUNTIFS(H22:AP22,{"Föreläggande";"Föreläggande vid vite";"Anmärkning";"Avstående från ingripande"},$H$9:$AP$9,"&lt;&gt;*KF*"))</f>
        <v>1</v>
      </c>
      <c r="H22" s="103" t="s">
        <v>54</v>
      </c>
      <c r="I22" s="103" t="s">
        <v>53</v>
      </c>
      <c r="J22" s="103" t="s">
        <v>53</v>
      </c>
      <c r="K22" s="103" t="s">
        <v>53</v>
      </c>
      <c r="L22" s="103" t="s">
        <v>53</v>
      </c>
      <c r="M22" s="103" t="s">
        <v>53</v>
      </c>
      <c r="N22" s="103" t="s">
        <v>53</v>
      </c>
      <c r="O22" s="103" t="s">
        <v>53</v>
      </c>
      <c r="P22" s="103" t="s">
        <v>53</v>
      </c>
      <c r="Q22" s="103" t="s">
        <v>53</v>
      </c>
      <c r="R22" s="103" t="s">
        <v>54</v>
      </c>
      <c r="S22" s="103" t="s">
        <v>53</v>
      </c>
      <c r="T22" s="103" t="s">
        <v>53</v>
      </c>
      <c r="U22" s="103" t="s">
        <v>53</v>
      </c>
      <c r="V22" s="103" t="s">
        <v>53</v>
      </c>
      <c r="W22" s="103" t="s">
        <v>53</v>
      </c>
      <c r="X22" s="103" t="s">
        <v>53</v>
      </c>
      <c r="Y22" s="103" t="s">
        <v>53</v>
      </c>
      <c r="Z22" s="103" t="s">
        <v>53</v>
      </c>
      <c r="AA22" s="103" t="s">
        <v>53</v>
      </c>
      <c r="AB22" s="103" t="s">
        <v>53</v>
      </c>
      <c r="AC22" s="103" t="s">
        <v>53</v>
      </c>
      <c r="AD22" s="103" t="s">
        <v>53</v>
      </c>
      <c r="AE22" s="103" t="s">
        <v>53</v>
      </c>
      <c r="AF22" s="103" t="s">
        <v>53</v>
      </c>
      <c r="AG22" s="103" t="s">
        <v>53</v>
      </c>
      <c r="AH22" s="103" t="s">
        <v>53</v>
      </c>
      <c r="AI22" s="103" t="s">
        <v>53</v>
      </c>
      <c r="AJ22" s="103" t="s">
        <v>53</v>
      </c>
      <c r="AK22" s="103" t="s">
        <v>53</v>
      </c>
      <c r="AL22" s="103" t="s">
        <v>53</v>
      </c>
      <c r="AM22" s="103" t="s">
        <v>53</v>
      </c>
      <c r="AN22" s="103" t="s">
        <v>53</v>
      </c>
      <c r="AO22" s="103" t="s">
        <v>53</v>
      </c>
      <c r="AP22" s="103" t="s">
        <v>53</v>
      </c>
      <c r="AQ22" s="98"/>
      <c r="AR22" s="98"/>
    </row>
    <row r="23" spans="1:44" s="91" customFormat="1" x14ac:dyDescent="0.25">
      <c r="A23" s="92" t="s">
        <v>50</v>
      </c>
      <c r="B23" s="92" t="s">
        <v>1017</v>
      </c>
      <c r="C23" s="92" t="s">
        <v>1806</v>
      </c>
      <c r="D23" s="92" t="s">
        <v>457</v>
      </c>
      <c r="E23" s="92" t="s">
        <v>1019</v>
      </c>
      <c r="F23" s="92" t="s">
        <v>33</v>
      </c>
      <c r="G23" s="92">
        <f>SUM(COUNTIFS(H23:AP23,{"Föreläggande";"Föreläggande vid vite";"Anmärkning";"Avstående från ingripande"},$H$9:$AP$9,"&lt;&gt;*KF*"))</f>
        <v>1</v>
      </c>
      <c r="H23" s="103" t="s">
        <v>53</v>
      </c>
      <c r="I23" s="103" t="s">
        <v>53</v>
      </c>
      <c r="J23" s="103" t="s">
        <v>53</v>
      </c>
      <c r="K23" s="103" t="s">
        <v>53</v>
      </c>
      <c r="L23" s="103" t="s">
        <v>53</v>
      </c>
      <c r="M23" s="103" t="s">
        <v>53</v>
      </c>
      <c r="N23" s="103" t="s">
        <v>53</v>
      </c>
      <c r="O23" s="103" t="s">
        <v>53</v>
      </c>
      <c r="P23" s="103" t="s">
        <v>53</v>
      </c>
      <c r="Q23" s="103" t="s">
        <v>53</v>
      </c>
      <c r="R23" s="103" t="s">
        <v>53</v>
      </c>
      <c r="S23" s="103" t="s">
        <v>53</v>
      </c>
      <c r="T23" s="103" t="s">
        <v>53</v>
      </c>
      <c r="U23" s="103" t="s">
        <v>53</v>
      </c>
      <c r="V23" s="103" t="s">
        <v>53</v>
      </c>
      <c r="W23" s="103" t="s">
        <v>53</v>
      </c>
      <c r="X23" s="103" t="s">
        <v>53</v>
      </c>
      <c r="Y23" s="103" t="s">
        <v>53</v>
      </c>
      <c r="Z23" s="103" t="s">
        <v>53</v>
      </c>
      <c r="AA23" s="103" t="s">
        <v>53</v>
      </c>
      <c r="AB23" s="103" t="s">
        <v>53</v>
      </c>
      <c r="AC23" s="103" t="s">
        <v>53</v>
      </c>
      <c r="AD23" s="103" t="s">
        <v>53</v>
      </c>
      <c r="AE23" s="103" t="s">
        <v>53</v>
      </c>
      <c r="AF23" s="103" t="s">
        <v>53</v>
      </c>
      <c r="AG23" s="103" t="s">
        <v>54</v>
      </c>
      <c r="AH23" s="103" t="s">
        <v>53</v>
      </c>
      <c r="AI23" s="103" t="s">
        <v>53</v>
      </c>
      <c r="AJ23" s="103" t="s">
        <v>54</v>
      </c>
      <c r="AK23" s="103" t="s">
        <v>53</v>
      </c>
      <c r="AL23" s="103" t="s">
        <v>53</v>
      </c>
      <c r="AM23" s="103" t="s">
        <v>53</v>
      </c>
      <c r="AN23" s="103" t="s">
        <v>53</v>
      </c>
      <c r="AO23" s="103" t="s">
        <v>53</v>
      </c>
      <c r="AP23" s="103" t="s">
        <v>53</v>
      </c>
      <c r="AQ23" s="98"/>
      <c r="AR23" s="98"/>
    </row>
    <row r="24" spans="1:44" s="91" customFormat="1" x14ac:dyDescent="0.25">
      <c r="A24" s="92" t="s">
        <v>40</v>
      </c>
      <c r="B24" s="92" t="s">
        <v>382</v>
      </c>
      <c r="C24" s="92" t="s">
        <v>1807</v>
      </c>
      <c r="D24" s="92" t="s">
        <v>446</v>
      </c>
      <c r="E24" s="92" t="s">
        <v>528</v>
      </c>
      <c r="F24" s="92" t="s">
        <v>33</v>
      </c>
      <c r="G24" s="92">
        <f>SUM(COUNTIFS(H24:AP24,{"Föreläggande";"Föreläggande vid vite";"Anmärkning";"Avstående från ingripande"},$H$9:$AP$9,"&lt;&gt;*KF*"))</f>
        <v>2</v>
      </c>
      <c r="H24" s="103" t="s">
        <v>54</v>
      </c>
      <c r="I24" s="103" t="s">
        <v>54</v>
      </c>
      <c r="J24" s="103" t="s">
        <v>54</v>
      </c>
      <c r="K24" s="103" t="s">
        <v>53</v>
      </c>
      <c r="L24" s="103" t="s">
        <v>53</v>
      </c>
      <c r="M24" s="103" t="s">
        <v>53</v>
      </c>
      <c r="N24" s="103" t="s">
        <v>53</v>
      </c>
      <c r="O24" s="103" t="s">
        <v>53</v>
      </c>
      <c r="P24" s="103" t="s">
        <v>53</v>
      </c>
      <c r="Q24" s="103" t="s">
        <v>53</v>
      </c>
      <c r="R24" s="103" t="s">
        <v>53</v>
      </c>
      <c r="S24" s="103" t="s">
        <v>53</v>
      </c>
      <c r="T24" s="103" t="s">
        <v>53</v>
      </c>
      <c r="U24" s="103" t="s">
        <v>53</v>
      </c>
      <c r="V24" s="103" t="s">
        <v>53</v>
      </c>
      <c r="W24" s="103" t="s">
        <v>53</v>
      </c>
      <c r="X24" s="103" t="s">
        <v>53</v>
      </c>
      <c r="Y24" s="103" t="s">
        <v>54</v>
      </c>
      <c r="Z24" s="103" t="s">
        <v>53</v>
      </c>
      <c r="AA24" s="103" t="s">
        <v>53</v>
      </c>
      <c r="AB24" s="103" t="s">
        <v>53</v>
      </c>
      <c r="AC24" s="103" t="s">
        <v>53</v>
      </c>
      <c r="AD24" s="103" t="s">
        <v>53</v>
      </c>
      <c r="AE24" s="103" t="s">
        <v>53</v>
      </c>
      <c r="AF24" s="103" t="s">
        <v>53</v>
      </c>
      <c r="AG24" s="103" t="s">
        <v>54</v>
      </c>
      <c r="AH24" s="103" t="s">
        <v>53</v>
      </c>
      <c r="AI24" s="103" t="s">
        <v>54</v>
      </c>
      <c r="AJ24" s="103" t="s">
        <v>54</v>
      </c>
      <c r="AK24" s="103" t="s">
        <v>54</v>
      </c>
      <c r="AL24" s="103" t="s">
        <v>53</v>
      </c>
      <c r="AM24" s="103" t="s">
        <v>53</v>
      </c>
      <c r="AN24" s="103" t="s">
        <v>53</v>
      </c>
      <c r="AO24" s="103" t="s">
        <v>53</v>
      </c>
      <c r="AP24" s="103" t="s">
        <v>53</v>
      </c>
      <c r="AQ24" s="98"/>
      <c r="AR24" s="98"/>
    </row>
    <row r="25" spans="1:44" s="91" customFormat="1" x14ac:dyDescent="0.25">
      <c r="A25" s="92" t="s">
        <v>40</v>
      </c>
      <c r="B25" s="92" t="s">
        <v>383</v>
      </c>
      <c r="C25" s="92" t="s">
        <v>1808</v>
      </c>
      <c r="D25" s="92" t="s">
        <v>462</v>
      </c>
      <c r="E25" s="92" t="s">
        <v>529</v>
      </c>
      <c r="F25" s="92" t="s">
        <v>33</v>
      </c>
      <c r="G25" s="92">
        <f>SUM(COUNTIFS(H25:AP25,{"Föreläggande";"Föreläggande vid vite";"Anmärkning";"Avstående från ingripande"},$H$9:$AP$9,"&lt;&gt;*KF*"))</f>
        <v>2</v>
      </c>
      <c r="H25" s="103" t="s">
        <v>54</v>
      </c>
      <c r="I25" s="103" t="s">
        <v>53</v>
      </c>
      <c r="J25" s="103" t="s">
        <v>53</v>
      </c>
      <c r="K25" s="103" t="s">
        <v>53</v>
      </c>
      <c r="L25" s="103" t="s">
        <v>53</v>
      </c>
      <c r="M25" s="103" t="s">
        <v>53</v>
      </c>
      <c r="N25" s="103" t="s">
        <v>54</v>
      </c>
      <c r="O25" s="103" t="s">
        <v>53</v>
      </c>
      <c r="P25" s="103" t="s">
        <v>53</v>
      </c>
      <c r="Q25" s="103" t="s">
        <v>53</v>
      </c>
      <c r="R25" s="103" t="s">
        <v>53</v>
      </c>
      <c r="S25" s="103" t="s">
        <v>53</v>
      </c>
      <c r="T25" s="103" t="s">
        <v>53</v>
      </c>
      <c r="U25" s="103" t="s">
        <v>53</v>
      </c>
      <c r="V25" s="103" t="s">
        <v>53</v>
      </c>
      <c r="W25" s="103" t="s">
        <v>53</v>
      </c>
      <c r="X25" s="103" t="s">
        <v>53</v>
      </c>
      <c r="Y25" s="103" t="s">
        <v>54</v>
      </c>
      <c r="Z25" s="103" t="s">
        <v>53</v>
      </c>
      <c r="AA25" s="103" t="s">
        <v>53</v>
      </c>
      <c r="AB25" s="103" t="s">
        <v>53</v>
      </c>
      <c r="AC25" s="103" t="s">
        <v>53</v>
      </c>
      <c r="AD25" s="103" t="s">
        <v>53</v>
      </c>
      <c r="AE25" s="103" t="s">
        <v>54</v>
      </c>
      <c r="AF25" s="103" t="s">
        <v>53</v>
      </c>
      <c r="AG25" s="103" t="s">
        <v>54</v>
      </c>
      <c r="AH25" s="103" t="s">
        <v>53</v>
      </c>
      <c r="AI25" s="103" t="s">
        <v>54</v>
      </c>
      <c r="AJ25" s="103" t="s">
        <v>54</v>
      </c>
      <c r="AK25" s="103" t="s">
        <v>53</v>
      </c>
      <c r="AL25" s="103" t="s">
        <v>53</v>
      </c>
      <c r="AM25" s="103" t="s">
        <v>53</v>
      </c>
      <c r="AN25" s="103" t="s">
        <v>53</v>
      </c>
      <c r="AO25" s="103" t="s">
        <v>53</v>
      </c>
      <c r="AP25" s="103" t="s">
        <v>53</v>
      </c>
      <c r="AQ25" s="98"/>
      <c r="AR25" s="98"/>
    </row>
    <row r="26" spans="1:44" s="91" customFormat="1" x14ac:dyDescent="0.25">
      <c r="A26" s="92" t="s">
        <v>49</v>
      </c>
      <c r="B26" s="92" t="s">
        <v>384</v>
      </c>
      <c r="C26" s="92" t="s">
        <v>1809</v>
      </c>
      <c r="D26" s="92" t="s">
        <v>530</v>
      </c>
      <c r="E26" s="92" t="s">
        <v>531</v>
      </c>
      <c r="F26" s="92" t="s">
        <v>33</v>
      </c>
      <c r="G26" s="92">
        <f>SUM(COUNTIFS(H26:AP26,{"Föreläggande";"Föreläggande vid vite";"Anmärkning";"Avstående från ingripande"},$H$9:$AP$9,"&lt;&gt;*KF*"))</f>
        <v>2</v>
      </c>
      <c r="H26" s="103" t="s">
        <v>54</v>
      </c>
      <c r="I26" s="103" t="s">
        <v>53</v>
      </c>
      <c r="J26" s="103" t="s">
        <v>53</v>
      </c>
      <c r="K26" s="103" t="s">
        <v>53</v>
      </c>
      <c r="L26" s="103" t="s">
        <v>53</v>
      </c>
      <c r="M26" s="103" t="s">
        <v>53</v>
      </c>
      <c r="N26" s="103" t="s">
        <v>54</v>
      </c>
      <c r="O26" s="103" t="s">
        <v>53</v>
      </c>
      <c r="P26" s="103" t="s">
        <v>53</v>
      </c>
      <c r="Q26" s="103" t="s">
        <v>57</v>
      </c>
      <c r="R26" s="103" t="s">
        <v>54</v>
      </c>
      <c r="S26" s="103" t="s">
        <v>53</v>
      </c>
      <c r="T26" s="103" t="s">
        <v>53</v>
      </c>
      <c r="U26" s="103" t="s">
        <v>53</v>
      </c>
      <c r="V26" s="103" t="s">
        <v>53</v>
      </c>
      <c r="W26" s="103" t="s">
        <v>53</v>
      </c>
      <c r="X26" s="103" t="s">
        <v>54</v>
      </c>
      <c r="Y26" s="103" t="s">
        <v>54</v>
      </c>
      <c r="Z26" s="103" t="s">
        <v>53</v>
      </c>
      <c r="AA26" s="103" t="s">
        <v>54</v>
      </c>
      <c r="AB26" s="103" t="s">
        <v>53</v>
      </c>
      <c r="AC26" s="103" t="s">
        <v>53</v>
      </c>
      <c r="AD26" s="103" t="s">
        <v>53</v>
      </c>
      <c r="AE26" s="103" t="s">
        <v>53</v>
      </c>
      <c r="AF26" s="103" t="s">
        <v>53</v>
      </c>
      <c r="AG26" s="103" t="s">
        <v>54</v>
      </c>
      <c r="AH26" s="103" t="s">
        <v>53</v>
      </c>
      <c r="AI26" s="103" t="s">
        <v>54</v>
      </c>
      <c r="AJ26" s="103" t="s">
        <v>54</v>
      </c>
      <c r="AK26" s="103" t="s">
        <v>53</v>
      </c>
      <c r="AL26" s="103" t="s">
        <v>53</v>
      </c>
      <c r="AM26" s="103" t="s">
        <v>53</v>
      </c>
      <c r="AN26" s="103" t="s">
        <v>54</v>
      </c>
      <c r="AO26" s="103" t="s">
        <v>53</v>
      </c>
      <c r="AP26" s="103" t="s">
        <v>53</v>
      </c>
      <c r="AQ26" s="98"/>
      <c r="AR26" s="98"/>
    </row>
    <row r="27" spans="1:44" s="91" customFormat="1" x14ac:dyDescent="0.25">
      <c r="A27" s="92" t="s">
        <v>61</v>
      </c>
      <c r="B27" s="92" t="s">
        <v>385</v>
      </c>
      <c r="C27" s="92" t="s">
        <v>1810</v>
      </c>
      <c r="D27" s="92" t="s">
        <v>532</v>
      </c>
      <c r="E27" s="92" t="s">
        <v>533</v>
      </c>
      <c r="F27" s="92" t="s">
        <v>33</v>
      </c>
      <c r="G27" s="92">
        <f>SUM(COUNTIFS(H27:AP27,{"Föreläggande";"Föreläggande vid vite";"Anmärkning";"Avstående från ingripande"},$H$9:$AP$9,"&lt;&gt;*KF*"))</f>
        <v>1</v>
      </c>
      <c r="H27" s="103" t="s">
        <v>54</v>
      </c>
      <c r="I27" s="103" t="s">
        <v>54</v>
      </c>
      <c r="J27" s="103" t="s">
        <v>54</v>
      </c>
      <c r="K27" s="103" t="s">
        <v>54</v>
      </c>
      <c r="L27" s="103" t="s">
        <v>54</v>
      </c>
      <c r="M27" s="103" t="s">
        <v>54</v>
      </c>
      <c r="N27" s="103" t="s">
        <v>54</v>
      </c>
      <c r="O27" s="103" t="s">
        <v>54</v>
      </c>
      <c r="P27" s="103" t="s">
        <v>53</v>
      </c>
      <c r="Q27" s="103" t="s">
        <v>53</v>
      </c>
      <c r="R27" s="103" t="s">
        <v>54</v>
      </c>
      <c r="S27" s="103" t="s">
        <v>53</v>
      </c>
      <c r="T27" s="103" t="s">
        <v>53</v>
      </c>
      <c r="U27" s="103" t="s">
        <v>53</v>
      </c>
      <c r="V27" s="103" t="s">
        <v>53</v>
      </c>
      <c r="W27" s="103" t="s">
        <v>53</v>
      </c>
      <c r="X27" s="103" t="s">
        <v>53</v>
      </c>
      <c r="Y27" s="103" t="s">
        <v>54</v>
      </c>
      <c r="Z27" s="103" t="s">
        <v>53</v>
      </c>
      <c r="AA27" s="103" t="s">
        <v>53</v>
      </c>
      <c r="AB27" s="103" t="s">
        <v>53</v>
      </c>
      <c r="AC27" s="103" t="s">
        <v>53</v>
      </c>
      <c r="AD27" s="103" t="s">
        <v>53</v>
      </c>
      <c r="AE27" s="103" t="s">
        <v>54</v>
      </c>
      <c r="AF27" s="103" t="s">
        <v>53</v>
      </c>
      <c r="AG27" s="103" t="s">
        <v>53</v>
      </c>
      <c r="AH27" s="103" t="s">
        <v>53</v>
      </c>
      <c r="AI27" s="103" t="s">
        <v>53</v>
      </c>
      <c r="AJ27" s="103" t="s">
        <v>53</v>
      </c>
      <c r="AK27" s="103" t="s">
        <v>53</v>
      </c>
      <c r="AL27" s="103" t="s">
        <v>53</v>
      </c>
      <c r="AM27" s="103" t="s">
        <v>53</v>
      </c>
      <c r="AN27" s="103" t="s">
        <v>53</v>
      </c>
      <c r="AO27" s="103" t="s">
        <v>53</v>
      </c>
      <c r="AP27" s="103" t="s">
        <v>53</v>
      </c>
      <c r="AQ27" s="98"/>
      <c r="AR27" s="98"/>
    </row>
    <row r="28" spans="1:44" s="91" customFormat="1" x14ac:dyDescent="0.25">
      <c r="A28" s="92" t="s">
        <v>43</v>
      </c>
      <c r="B28" s="92" t="s">
        <v>386</v>
      </c>
      <c r="C28" s="92" t="s">
        <v>1811</v>
      </c>
      <c r="D28" s="92" t="s">
        <v>464</v>
      </c>
      <c r="E28" s="92" t="s">
        <v>534</v>
      </c>
      <c r="F28" s="92" t="s">
        <v>33</v>
      </c>
      <c r="G28" s="92">
        <f>SUM(COUNTIFS(H28:AP28,{"Föreläggande";"Föreläggande vid vite";"Anmärkning";"Avstående från ingripande"},$H$9:$AP$9,"&lt;&gt;*KF*"))</f>
        <v>2</v>
      </c>
      <c r="H28" s="103" t="s">
        <v>54</v>
      </c>
      <c r="I28" s="103" t="s">
        <v>53</v>
      </c>
      <c r="J28" s="103" t="s">
        <v>53</v>
      </c>
      <c r="K28" s="103" t="s">
        <v>53</v>
      </c>
      <c r="L28" s="103" t="s">
        <v>54</v>
      </c>
      <c r="M28" s="103" t="s">
        <v>53</v>
      </c>
      <c r="N28" s="103" t="s">
        <v>53</v>
      </c>
      <c r="O28" s="103" t="s">
        <v>53</v>
      </c>
      <c r="P28" s="103" t="s">
        <v>53</v>
      </c>
      <c r="Q28" s="103" t="s">
        <v>53</v>
      </c>
      <c r="R28" s="103" t="s">
        <v>53</v>
      </c>
      <c r="S28" s="103" t="s">
        <v>53</v>
      </c>
      <c r="T28" s="103" t="s">
        <v>53</v>
      </c>
      <c r="U28" s="103" t="s">
        <v>53</v>
      </c>
      <c r="V28" s="103" t="s">
        <v>53</v>
      </c>
      <c r="W28" s="103" t="s">
        <v>53</v>
      </c>
      <c r="X28" s="103" t="s">
        <v>53</v>
      </c>
      <c r="Y28" s="103" t="s">
        <v>53</v>
      </c>
      <c r="Z28" s="103" t="s">
        <v>53</v>
      </c>
      <c r="AA28" s="103" t="s">
        <v>53</v>
      </c>
      <c r="AB28" s="103" t="s">
        <v>53</v>
      </c>
      <c r="AC28" s="103" t="s">
        <v>53</v>
      </c>
      <c r="AD28" s="103" t="s">
        <v>53</v>
      </c>
      <c r="AE28" s="103" t="s">
        <v>53</v>
      </c>
      <c r="AF28" s="103" t="s">
        <v>53</v>
      </c>
      <c r="AG28" s="103" t="s">
        <v>54</v>
      </c>
      <c r="AH28" s="103" t="s">
        <v>53</v>
      </c>
      <c r="AI28" s="103" t="s">
        <v>54</v>
      </c>
      <c r="AJ28" s="103" t="s">
        <v>54</v>
      </c>
      <c r="AK28" s="103" t="s">
        <v>53</v>
      </c>
      <c r="AL28" s="103" t="s">
        <v>53</v>
      </c>
      <c r="AM28" s="103" t="s">
        <v>53</v>
      </c>
      <c r="AN28" s="103" t="s">
        <v>53</v>
      </c>
      <c r="AO28" s="103" t="s">
        <v>53</v>
      </c>
      <c r="AP28" s="103" t="s">
        <v>53</v>
      </c>
      <c r="AQ28" s="98"/>
      <c r="AR28" s="98"/>
    </row>
    <row r="29" spans="1:44" s="91" customFormat="1" x14ac:dyDescent="0.25">
      <c r="A29" s="92" t="s">
        <v>43</v>
      </c>
      <c r="B29" s="92" t="s">
        <v>438</v>
      </c>
      <c r="C29" s="92" t="s">
        <v>1812</v>
      </c>
      <c r="D29" s="92" t="s">
        <v>671</v>
      </c>
      <c r="E29" s="92" t="s">
        <v>672</v>
      </c>
      <c r="F29" s="92" t="s">
        <v>33</v>
      </c>
      <c r="G29" s="92">
        <f>SUM(COUNTIFS(H29:AP29,{"Föreläggande";"Föreläggande vid vite";"Anmärkning";"Avstående från ingripande"},$H$9:$AP$9,"&lt;&gt;*KF*"))</f>
        <v>1</v>
      </c>
      <c r="H29" s="103" t="s">
        <v>54</v>
      </c>
      <c r="I29" s="103" t="s">
        <v>54</v>
      </c>
      <c r="J29" s="103" t="s">
        <v>54</v>
      </c>
      <c r="K29" s="103" t="s">
        <v>53</v>
      </c>
      <c r="L29" s="103" t="s">
        <v>53</v>
      </c>
      <c r="M29" s="103" t="s">
        <v>53</v>
      </c>
      <c r="N29" s="103" t="s">
        <v>53</v>
      </c>
      <c r="O29" s="103" t="s">
        <v>53</v>
      </c>
      <c r="P29" s="103" t="s">
        <v>53</v>
      </c>
      <c r="Q29" s="103" t="s">
        <v>53</v>
      </c>
      <c r="R29" s="103" t="s">
        <v>53</v>
      </c>
      <c r="S29" s="103" t="s">
        <v>53</v>
      </c>
      <c r="T29" s="103" t="s">
        <v>53</v>
      </c>
      <c r="U29" s="103" t="s">
        <v>53</v>
      </c>
      <c r="V29" s="103" t="s">
        <v>53</v>
      </c>
      <c r="W29" s="103" t="s">
        <v>53</v>
      </c>
      <c r="X29" s="103" t="s">
        <v>54</v>
      </c>
      <c r="Y29" s="103" t="s">
        <v>54</v>
      </c>
      <c r="Z29" s="103" t="s">
        <v>53</v>
      </c>
      <c r="AA29" s="103" t="s">
        <v>53</v>
      </c>
      <c r="AB29" s="103" t="s">
        <v>53</v>
      </c>
      <c r="AC29" s="103" t="s">
        <v>53</v>
      </c>
      <c r="AD29" s="103" t="s">
        <v>53</v>
      </c>
      <c r="AE29" s="103" t="s">
        <v>53</v>
      </c>
      <c r="AF29" s="103" t="s">
        <v>53</v>
      </c>
      <c r="AG29" s="103" t="s">
        <v>53</v>
      </c>
      <c r="AH29" s="103" t="s">
        <v>53</v>
      </c>
      <c r="AI29" s="103" t="s">
        <v>53</v>
      </c>
      <c r="AJ29" s="103" t="s">
        <v>53</v>
      </c>
      <c r="AK29" s="103" t="s">
        <v>53</v>
      </c>
      <c r="AL29" s="103" t="s">
        <v>53</v>
      </c>
      <c r="AM29" s="103" t="s">
        <v>53</v>
      </c>
      <c r="AN29" s="103" t="s">
        <v>53</v>
      </c>
      <c r="AO29" s="103" t="s">
        <v>53</v>
      </c>
      <c r="AP29" s="103" t="s">
        <v>53</v>
      </c>
      <c r="AQ29" s="98"/>
      <c r="AR29" s="98"/>
    </row>
    <row r="30" spans="1:44" s="91" customFormat="1" x14ac:dyDescent="0.25">
      <c r="A30" s="92" t="s">
        <v>43</v>
      </c>
      <c r="B30" s="92" t="s">
        <v>387</v>
      </c>
      <c r="C30" s="92" t="s">
        <v>1813</v>
      </c>
      <c r="D30" s="92" t="s">
        <v>535</v>
      </c>
      <c r="E30" s="92" t="s">
        <v>536</v>
      </c>
      <c r="F30" s="92" t="s">
        <v>33</v>
      </c>
      <c r="G30" s="92">
        <f>SUM(COUNTIFS(H30:AP30,{"Föreläggande";"Föreläggande vid vite";"Anmärkning";"Avstående från ingripande"},$H$9:$AP$9,"&lt;&gt;*KF*"))</f>
        <v>2</v>
      </c>
      <c r="H30" s="103" t="s">
        <v>54</v>
      </c>
      <c r="I30" s="103" t="s">
        <v>53</v>
      </c>
      <c r="J30" s="103" t="s">
        <v>53</v>
      </c>
      <c r="K30" s="103" t="s">
        <v>53</v>
      </c>
      <c r="L30" s="103" t="s">
        <v>54</v>
      </c>
      <c r="M30" s="103" t="s">
        <v>53</v>
      </c>
      <c r="N30" s="103" t="s">
        <v>53</v>
      </c>
      <c r="O30" s="103" t="s">
        <v>53</v>
      </c>
      <c r="P30" s="103" t="s">
        <v>53</v>
      </c>
      <c r="Q30" s="103" t="s">
        <v>53</v>
      </c>
      <c r="R30" s="103" t="s">
        <v>53</v>
      </c>
      <c r="S30" s="103" t="s">
        <v>53</v>
      </c>
      <c r="T30" s="103" t="s">
        <v>53</v>
      </c>
      <c r="U30" s="103" t="s">
        <v>53</v>
      </c>
      <c r="V30" s="103" t="s">
        <v>53</v>
      </c>
      <c r="W30" s="103" t="s">
        <v>53</v>
      </c>
      <c r="X30" s="103" t="s">
        <v>53</v>
      </c>
      <c r="Y30" s="103" t="s">
        <v>53</v>
      </c>
      <c r="Z30" s="103" t="s">
        <v>53</v>
      </c>
      <c r="AA30" s="103" t="s">
        <v>53</v>
      </c>
      <c r="AB30" s="103" t="s">
        <v>53</v>
      </c>
      <c r="AC30" s="103" t="s">
        <v>53</v>
      </c>
      <c r="AD30" s="103" t="s">
        <v>53</v>
      </c>
      <c r="AE30" s="103" t="s">
        <v>53</v>
      </c>
      <c r="AF30" s="103" t="s">
        <v>53</v>
      </c>
      <c r="AG30" s="103" t="s">
        <v>54</v>
      </c>
      <c r="AH30" s="103" t="s">
        <v>53</v>
      </c>
      <c r="AI30" s="103" t="s">
        <v>53</v>
      </c>
      <c r="AJ30" s="103" t="s">
        <v>53</v>
      </c>
      <c r="AK30" s="103" t="s">
        <v>54</v>
      </c>
      <c r="AL30" s="103" t="s">
        <v>53</v>
      </c>
      <c r="AM30" s="103" t="s">
        <v>53</v>
      </c>
      <c r="AN30" s="103" t="s">
        <v>53</v>
      </c>
      <c r="AO30" s="103" t="s">
        <v>53</v>
      </c>
      <c r="AP30" s="103" t="s">
        <v>53</v>
      </c>
      <c r="AQ30" s="98"/>
      <c r="AR30" s="98"/>
    </row>
    <row r="31" spans="1:44" s="91" customFormat="1" x14ac:dyDescent="0.25">
      <c r="A31" s="92" t="s">
        <v>43</v>
      </c>
      <c r="B31" s="92" t="s">
        <v>388</v>
      </c>
      <c r="C31" s="92" t="s">
        <v>1814</v>
      </c>
      <c r="D31" s="92" t="s">
        <v>458</v>
      </c>
      <c r="E31" s="92" t="s">
        <v>537</v>
      </c>
      <c r="F31" s="92" t="s">
        <v>33</v>
      </c>
      <c r="G31" s="92">
        <f>SUM(COUNTIFS(H31:AP31,{"Föreläggande";"Föreläggande vid vite";"Anmärkning";"Avstående från ingripande"},$H$9:$AP$9,"&lt;&gt;*KF*"))</f>
        <v>0</v>
      </c>
      <c r="H31" s="103" t="s">
        <v>53</v>
      </c>
      <c r="I31" s="103" t="s">
        <v>53</v>
      </c>
      <c r="J31" s="103" t="s">
        <v>53</v>
      </c>
      <c r="K31" s="103" t="s">
        <v>53</v>
      </c>
      <c r="L31" s="103" t="s">
        <v>53</v>
      </c>
      <c r="M31" s="103" t="s">
        <v>53</v>
      </c>
      <c r="N31" s="103" t="s">
        <v>53</v>
      </c>
      <c r="O31" s="103" t="s">
        <v>53</v>
      </c>
      <c r="P31" s="103" t="s">
        <v>53</v>
      </c>
      <c r="Q31" s="103" t="s">
        <v>53</v>
      </c>
      <c r="R31" s="103" t="s">
        <v>53</v>
      </c>
      <c r="S31" s="103" t="s">
        <v>53</v>
      </c>
      <c r="T31" s="103" t="s">
        <v>53</v>
      </c>
      <c r="U31" s="103" t="s">
        <v>53</v>
      </c>
      <c r="V31" s="103" t="s">
        <v>53</v>
      </c>
      <c r="W31" s="103" t="s">
        <v>53</v>
      </c>
      <c r="X31" s="103" t="s">
        <v>53</v>
      </c>
      <c r="Y31" s="103" t="s">
        <v>53</v>
      </c>
      <c r="Z31" s="103" t="s">
        <v>53</v>
      </c>
      <c r="AA31" s="103" t="s">
        <v>53</v>
      </c>
      <c r="AB31" s="103" t="s">
        <v>53</v>
      </c>
      <c r="AC31" s="103" t="s">
        <v>53</v>
      </c>
      <c r="AD31" s="103" t="s">
        <v>53</v>
      </c>
      <c r="AE31" s="103" t="s">
        <v>53</v>
      </c>
      <c r="AF31" s="103" t="s">
        <v>53</v>
      </c>
      <c r="AG31" s="103" t="s">
        <v>53</v>
      </c>
      <c r="AH31" s="103" t="s">
        <v>53</v>
      </c>
      <c r="AI31" s="103" t="s">
        <v>53</v>
      </c>
      <c r="AJ31" s="103" t="s">
        <v>53</v>
      </c>
      <c r="AK31" s="103" t="s">
        <v>53</v>
      </c>
      <c r="AL31" s="103" t="s">
        <v>53</v>
      </c>
      <c r="AM31" s="103" t="s">
        <v>53</v>
      </c>
      <c r="AN31" s="103" t="s">
        <v>53</v>
      </c>
      <c r="AO31" s="103" t="s">
        <v>53</v>
      </c>
      <c r="AP31" s="103" t="s">
        <v>53</v>
      </c>
      <c r="AQ31" s="98"/>
      <c r="AR31" s="98"/>
    </row>
    <row r="32" spans="1:44" s="91" customFormat="1" x14ac:dyDescent="0.25">
      <c r="A32" s="92" t="s">
        <v>43</v>
      </c>
      <c r="B32" s="92" t="s">
        <v>389</v>
      </c>
      <c r="C32" s="92" t="s">
        <v>1815</v>
      </c>
      <c r="D32" s="92" t="s">
        <v>538</v>
      </c>
      <c r="E32" s="92" t="s">
        <v>539</v>
      </c>
      <c r="F32" s="92" t="s">
        <v>33</v>
      </c>
      <c r="G32" s="92">
        <f>SUM(COUNTIFS(H32:AP32,{"Föreläggande";"Föreläggande vid vite";"Anmärkning";"Avstående från ingripande"},$H$9:$AP$9,"&lt;&gt;*KF*"))</f>
        <v>0</v>
      </c>
      <c r="H32" s="103" t="s">
        <v>53</v>
      </c>
      <c r="I32" s="103" t="s">
        <v>53</v>
      </c>
      <c r="J32" s="103" t="s">
        <v>53</v>
      </c>
      <c r="K32" s="103" t="s">
        <v>53</v>
      </c>
      <c r="L32" s="103" t="s">
        <v>53</v>
      </c>
      <c r="M32" s="103" t="s">
        <v>53</v>
      </c>
      <c r="N32" s="103" t="s">
        <v>53</v>
      </c>
      <c r="O32" s="103" t="s">
        <v>53</v>
      </c>
      <c r="P32" s="103" t="s">
        <v>53</v>
      </c>
      <c r="Q32" s="103" t="s">
        <v>53</v>
      </c>
      <c r="R32" s="103" t="s">
        <v>53</v>
      </c>
      <c r="S32" s="103" t="s">
        <v>53</v>
      </c>
      <c r="T32" s="103" t="s">
        <v>53</v>
      </c>
      <c r="U32" s="103" t="s">
        <v>53</v>
      </c>
      <c r="V32" s="103" t="s">
        <v>53</v>
      </c>
      <c r="W32" s="103" t="s">
        <v>53</v>
      </c>
      <c r="X32" s="103" t="s">
        <v>53</v>
      </c>
      <c r="Y32" s="103" t="s">
        <v>53</v>
      </c>
      <c r="Z32" s="103" t="s">
        <v>53</v>
      </c>
      <c r="AA32" s="103" t="s">
        <v>53</v>
      </c>
      <c r="AB32" s="103" t="s">
        <v>53</v>
      </c>
      <c r="AC32" s="103" t="s">
        <v>53</v>
      </c>
      <c r="AD32" s="103" t="s">
        <v>53</v>
      </c>
      <c r="AE32" s="103" t="s">
        <v>53</v>
      </c>
      <c r="AF32" s="103" t="s">
        <v>53</v>
      </c>
      <c r="AG32" s="103" t="s">
        <v>53</v>
      </c>
      <c r="AH32" s="103" t="s">
        <v>53</v>
      </c>
      <c r="AI32" s="103" t="s">
        <v>53</v>
      </c>
      <c r="AJ32" s="103" t="s">
        <v>53</v>
      </c>
      <c r="AK32" s="103" t="s">
        <v>53</v>
      </c>
      <c r="AL32" s="103" t="s">
        <v>53</v>
      </c>
      <c r="AM32" s="103" t="s">
        <v>53</v>
      </c>
      <c r="AN32" s="103" t="s">
        <v>53</v>
      </c>
      <c r="AO32" s="103" t="s">
        <v>53</v>
      </c>
      <c r="AP32" s="103" t="s">
        <v>53</v>
      </c>
      <c r="AQ32" s="98"/>
      <c r="AR32" s="98"/>
    </row>
    <row r="33" spans="1:44" s="91" customFormat="1" x14ac:dyDescent="0.25">
      <c r="A33" s="92" t="s">
        <v>43</v>
      </c>
      <c r="B33" s="92" t="s">
        <v>87</v>
      </c>
      <c r="C33" s="92" t="s">
        <v>1816</v>
      </c>
      <c r="D33" s="92" t="s">
        <v>445</v>
      </c>
      <c r="E33" s="92" t="s">
        <v>540</v>
      </c>
      <c r="F33" s="92" t="s">
        <v>33</v>
      </c>
      <c r="G33" s="92">
        <f>SUM(COUNTIFS(H33:AP33,{"Föreläggande";"Föreläggande vid vite";"Anmärkning";"Avstående från ingripande"},$H$9:$AP$9,"&lt;&gt;*KF*"))</f>
        <v>0</v>
      </c>
      <c r="H33" s="103" t="s">
        <v>53</v>
      </c>
      <c r="I33" s="103" t="s">
        <v>53</v>
      </c>
      <c r="J33" s="103" t="s">
        <v>53</v>
      </c>
      <c r="K33" s="103" t="s">
        <v>53</v>
      </c>
      <c r="L33" s="103" t="s">
        <v>53</v>
      </c>
      <c r="M33" s="103" t="s">
        <v>53</v>
      </c>
      <c r="N33" s="103" t="s">
        <v>53</v>
      </c>
      <c r="O33" s="103" t="s">
        <v>53</v>
      </c>
      <c r="P33" s="103" t="s">
        <v>53</v>
      </c>
      <c r="Q33" s="103" t="s">
        <v>53</v>
      </c>
      <c r="R33" s="103" t="s">
        <v>53</v>
      </c>
      <c r="S33" s="103" t="s">
        <v>53</v>
      </c>
      <c r="T33" s="103" t="s">
        <v>53</v>
      </c>
      <c r="U33" s="103" t="s">
        <v>53</v>
      </c>
      <c r="V33" s="103" t="s">
        <v>53</v>
      </c>
      <c r="W33" s="103" t="s">
        <v>53</v>
      </c>
      <c r="X33" s="103" t="s">
        <v>53</v>
      </c>
      <c r="Y33" s="103" t="s">
        <v>53</v>
      </c>
      <c r="Z33" s="103" t="s">
        <v>53</v>
      </c>
      <c r="AA33" s="103" t="s">
        <v>53</v>
      </c>
      <c r="AB33" s="103" t="s">
        <v>53</v>
      </c>
      <c r="AC33" s="103" t="s">
        <v>53</v>
      </c>
      <c r="AD33" s="103" t="s">
        <v>53</v>
      </c>
      <c r="AE33" s="103" t="s">
        <v>53</v>
      </c>
      <c r="AF33" s="103" t="s">
        <v>53</v>
      </c>
      <c r="AG33" s="103" t="s">
        <v>53</v>
      </c>
      <c r="AH33" s="103" t="s">
        <v>53</v>
      </c>
      <c r="AI33" s="103" t="s">
        <v>53</v>
      </c>
      <c r="AJ33" s="103" t="s">
        <v>53</v>
      </c>
      <c r="AK33" s="103" t="s">
        <v>53</v>
      </c>
      <c r="AL33" s="103" t="s">
        <v>53</v>
      </c>
      <c r="AM33" s="103" t="s">
        <v>53</v>
      </c>
      <c r="AN33" s="103" t="s">
        <v>53</v>
      </c>
      <c r="AO33" s="103" t="s">
        <v>53</v>
      </c>
      <c r="AP33" s="103" t="s">
        <v>53</v>
      </c>
      <c r="AQ33" s="98"/>
      <c r="AR33" s="98"/>
    </row>
    <row r="34" spans="1:44" s="91" customFormat="1" x14ac:dyDescent="0.25">
      <c r="A34" s="92" t="s">
        <v>48</v>
      </c>
      <c r="B34" s="92" t="s">
        <v>1029</v>
      </c>
      <c r="C34" s="92" t="s">
        <v>1817</v>
      </c>
      <c r="D34" s="92" t="s">
        <v>465</v>
      </c>
      <c r="E34" s="92" t="s">
        <v>1031</v>
      </c>
      <c r="F34" s="92" t="s">
        <v>33</v>
      </c>
      <c r="G34" s="92">
        <f>SUM(COUNTIFS(H34:AP34,{"Föreläggande";"Föreläggande vid vite";"Anmärkning";"Avstående från ingripande"},$H$9:$AP$9,"&lt;&gt;*KF*"))</f>
        <v>2</v>
      </c>
      <c r="H34" s="103" t="s">
        <v>54</v>
      </c>
      <c r="I34" s="103" t="s">
        <v>53</v>
      </c>
      <c r="J34" s="103" t="s">
        <v>53</v>
      </c>
      <c r="K34" s="103" t="s">
        <v>53</v>
      </c>
      <c r="L34" s="103" t="s">
        <v>53</v>
      </c>
      <c r="M34" s="103" t="s">
        <v>54</v>
      </c>
      <c r="N34" s="103" t="s">
        <v>53</v>
      </c>
      <c r="O34" s="103" t="s">
        <v>53</v>
      </c>
      <c r="P34" s="103" t="s">
        <v>53</v>
      </c>
      <c r="Q34" s="103" t="s">
        <v>53</v>
      </c>
      <c r="R34" s="103" t="s">
        <v>53</v>
      </c>
      <c r="S34" s="103" t="s">
        <v>53</v>
      </c>
      <c r="T34" s="103" t="s">
        <v>53</v>
      </c>
      <c r="U34" s="103" t="s">
        <v>54</v>
      </c>
      <c r="V34" s="103" t="s">
        <v>53</v>
      </c>
      <c r="W34" s="103" t="s">
        <v>53</v>
      </c>
      <c r="X34" s="103" t="s">
        <v>53</v>
      </c>
      <c r="Y34" s="103" t="s">
        <v>53</v>
      </c>
      <c r="Z34" s="103" t="s">
        <v>53</v>
      </c>
      <c r="AA34" s="103" t="s">
        <v>53</v>
      </c>
      <c r="AB34" s="103" t="s">
        <v>53</v>
      </c>
      <c r="AC34" s="103" t="s">
        <v>53</v>
      </c>
      <c r="AD34" s="103" t="s">
        <v>53</v>
      </c>
      <c r="AE34" s="103" t="s">
        <v>53</v>
      </c>
      <c r="AF34" s="103" t="s">
        <v>54</v>
      </c>
      <c r="AG34" s="103" t="s">
        <v>54</v>
      </c>
      <c r="AH34" s="103" t="s">
        <v>53</v>
      </c>
      <c r="AI34" s="103" t="s">
        <v>54</v>
      </c>
      <c r="AJ34" s="103" t="s">
        <v>54</v>
      </c>
      <c r="AK34" s="103" t="s">
        <v>54</v>
      </c>
      <c r="AL34" s="103" t="s">
        <v>53</v>
      </c>
      <c r="AM34" s="103" t="s">
        <v>53</v>
      </c>
      <c r="AN34" s="103" t="s">
        <v>53</v>
      </c>
      <c r="AO34" s="103" t="s">
        <v>53</v>
      </c>
      <c r="AP34" s="103" t="s">
        <v>53</v>
      </c>
      <c r="AQ34" s="98"/>
      <c r="AR34" s="98"/>
    </row>
    <row r="35" spans="1:44" s="91" customFormat="1" x14ac:dyDescent="0.25">
      <c r="A35" s="92" t="s">
        <v>48</v>
      </c>
      <c r="B35" s="92" t="s">
        <v>390</v>
      </c>
      <c r="C35" s="92" t="s">
        <v>1818</v>
      </c>
      <c r="D35" s="92" t="s">
        <v>459</v>
      </c>
      <c r="E35" s="92" t="s">
        <v>541</v>
      </c>
      <c r="F35" s="92" t="s">
        <v>33</v>
      </c>
      <c r="G35" s="92">
        <f>SUM(COUNTIFS(H35:AP35,{"Föreläggande";"Föreläggande vid vite";"Anmärkning";"Avstående från ingripande"},$H$9:$AP$9,"&lt;&gt;*KF*"))</f>
        <v>1</v>
      </c>
      <c r="H35" s="103" t="s">
        <v>54</v>
      </c>
      <c r="I35" s="103" t="s">
        <v>53</v>
      </c>
      <c r="J35" s="103" t="s">
        <v>53</v>
      </c>
      <c r="K35" s="103" t="s">
        <v>53</v>
      </c>
      <c r="L35" s="103" t="s">
        <v>54</v>
      </c>
      <c r="M35" s="103" t="s">
        <v>53</v>
      </c>
      <c r="N35" s="103" t="s">
        <v>53</v>
      </c>
      <c r="O35" s="103" t="s">
        <v>53</v>
      </c>
      <c r="P35" s="103" t="s">
        <v>53</v>
      </c>
      <c r="Q35" s="103" t="s">
        <v>53</v>
      </c>
      <c r="R35" s="103" t="s">
        <v>54</v>
      </c>
      <c r="S35" s="103" t="s">
        <v>53</v>
      </c>
      <c r="T35" s="103" t="s">
        <v>53</v>
      </c>
      <c r="U35" s="103" t="s">
        <v>53</v>
      </c>
      <c r="V35" s="103" t="s">
        <v>53</v>
      </c>
      <c r="W35" s="103" t="s">
        <v>53</v>
      </c>
      <c r="X35" s="103" t="s">
        <v>53</v>
      </c>
      <c r="Y35" s="103" t="s">
        <v>53</v>
      </c>
      <c r="Z35" s="103" t="s">
        <v>53</v>
      </c>
      <c r="AA35" s="103" t="s">
        <v>53</v>
      </c>
      <c r="AB35" s="103" t="s">
        <v>53</v>
      </c>
      <c r="AC35" s="103" t="s">
        <v>53</v>
      </c>
      <c r="AD35" s="103" t="s">
        <v>53</v>
      </c>
      <c r="AE35" s="103" t="s">
        <v>53</v>
      </c>
      <c r="AF35" s="103" t="s">
        <v>53</v>
      </c>
      <c r="AG35" s="103" t="s">
        <v>53</v>
      </c>
      <c r="AH35" s="103" t="s">
        <v>53</v>
      </c>
      <c r="AI35" s="103" t="s">
        <v>53</v>
      </c>
      <c r="AJ35" s="103" t="s">
        <v>53</v>
      </c>
      <c r="AK35" s="103" t="s">
        <v>53</v>
      </c>
      <c r="AL35" s="103" t="s">
        <v>53</v>
      </c>
      <c r="AM35" s="103" t="s">
        <v>53</v>
      </c>
      <c r="AN35" s="103" t="s">
        <v>53</v>
      </c>
      <c r="AO35" s="103" t="s">
        <v>53</v>
      </c>
      <c r="AP35" s="103" t="s">
        <v>53</v>
      </c>
      <c r="AQ35" s="98"/>
      <c r="AR35" s="98"/>
    </row>
    <row r="36" spans="1:44" s="91" customFormat="1" x14ac:dyDescent="0.25">
      <c r="A36" s="92" t="s">
        <v>48</v>
      </c>
      <c r="B36" s="92" t="s">
        <v>391</v>
      </c>
      <c r="C36" s="92" t="s">
        <v>1819</v>
      </c>
      <c r="D36" s="92" t="s">
        <v>447</v>
      </c>
      <c r="E36" s="92" t="s">
        <v>542</v>
      </c>
      <c r="F36" s="92" t="s">
        <v>33</v>
      </c>
      <c r="G36" s="92">
        <f>SUM(COUNTIFS(H36:AP36,{"Föreläggande";"Föreläggande vid vite";"Anmärkning";"Avstående från ingripande"},$H$9:$AP$9,"&lt;&gt;*KF*"))</f>
        <v>0</v>
      </c>
      <c r="H36" s="103" t="s">
        <v>53</v>
      </c>
      <c r="I36" s="103" t="s">
        <v>53</v>
      </c>
      <c r="J36" s="103" t="s">
        <v>53</v>
      </c>
      <c r="K36" s="103" t="s">
        <v>53</v>
      </c>
      <c r="L36" s="103" t="s">
        <v>53</v>
      </c>
      <c r="M36" s="103" t="s">
        <v>53</v>
      </c>
      <c r="N36" s="103" t="s">
        <v>53</v>
      </c>
      <c r="O36" s="103" t="s">
        <v>53</v>
      </c>
      <c r="P36" s="103" t="s">
        <v>53</v>
      </c>
      <c r="Q36" s="103" t="s">
        <v>53</v>
      </c>
      <c r="R36" s="103" t="s">
        <v>53</v>
      </c>
      <c r="S36" s="103" t="s">
        <v>53</v>
      </c>
      <c r="T36" s="103" t="s">
        <v>53</v>
      </c>
      <c r="U36" s="103" t="s">
        <v>53</v>
      </c>
      <c r="V36" s="103" t="s">
        <v>53</v>
      </c>
      <c r="W36" s="103" t="s">
        <v>53</v>
      </c>
      <c r="X36" s="103" t="s">
        <v>53</v>
      </c>
      <c r="Y36" s="103" t="s">
        <v>53</v>
      </c>
      <c r="Z36" s="103" t="s">
        <v>53</v>
      </c>
      <c r="AA36" s="103" t="s">
        <v>53</v>
      </c>
      <c r="AB36" s="103" t="s">
        <v>53</v>
      </c>
      <c r="AC36" s="103" t="s">
        <v>53</v>
      </c>
      <c r="AD36" s="103" t="s">
        <v>53</v>
      </c>
      <c r="AE36" s="103" t="s">
        <v>53</v>
      </c>
      <c r="AF36" s="103" t="s">
        <v>53</v>
      </c>
      <c r="AG36" s="103" t="s">
        <v>53</v>
      </c>
      <c r="AH36" s="103" t="s">
        <v>53</v>
      </c>
      <c r="AI36" s="103" t="s">
        <v>53</v>
      </c>
      <c r="AJ36" s="103" t="s">
        <v>53</v>
      </c>
      <c r="AK36" s="103" t="s">
        <v>53</v>
      </c>
      <c r="AL36" s="103" t="s">
        <v>53</v>
      </c>
      <c r="AM36" s="103" t="s">
        <v>53</v>
      </c>
      <c r="AN36" s="103" t="s">
        <v>53</v>
      </c>
      <c r="AO36" s="103" t="s">
        <v>53</v>
      </c>
      <c r="AP36" s="103" t="s">
        <v>53</v>
      </c>
      <c r="AQ36" s="98"/>
      <c r="AR36" s="98"/>
    </row>
    <row r="37" spans="1:44" s="91" customFormat="1" x14ac:dyDescent="0.25">
      <c r="A37" s="92" t="s">
        <v>48</v>
      </c>
      <c r="B37" s="92" t="s">
        <v>392</v>
      </c>
      <c r="C37" s="92" t="s">
        <v>1820</v>
      </c>
      <c r="D37" s="92" t="s">
        <v>543</v>
      </c>
      <c r="E37" s="92" t="s">
        <v>544</v>
      </c>
      <c r="F37" s="92" t="s">
        <v>33</v>
      </c>
      <c r="G37" s="92">
        <f>SUM(COUNTIFS(H37:AP37,{"Föreläggande";"Föreläggande vid vite";"Anmärkning";"Avstående från ingripande"},$H$9:$AP$9,"&lt;&gt;*KF*"))</f>
        <v>1</v>
      </c>
      <c r="H37" s="103" t="s">
        <v>54</v>
      </c>
      <c r="I37" s="103" t="s">
        <v>54</v>
      </c>
      <c r="J37" s="103" t="s">
        <v>53</v>
      </c>
      <c r="K37" s="103" t="s">
        <v>53</v>
      </c>
      <c r="L37" s="103" t="s">
        <v>53</v>
      </c>
      <c r="M37" s="103" t="s">
        <v>54</v>
      </c>
      <c r="N37" s="103" t="s">
        <v>53</v>
      </c>
      <c r="O37" s="103" t="s">
        <v>53</v>
      </c>
      <c r="P37" s="103" t="s">
        <v>53</v>
      </c>
      <c r="Q37" s="103" t="s">
        <v>53</v>
      </c>
      <c r="R37" s="103" t="s">
        <v>53</v>
      </c>
      <c r="S37" s="103" t="s">
        <v>53</v>
      </c>
      <c r="T37" s="103" t="s">
        <v>53</v>
      </c>
      <c r="U37" s="103" t="s">
        <v>53</v>
      </c>
      <c r="V37" s="103" t="s">
        <v>53</v>
      </c>
      <c r="W37" s="103" t="s">
        <v>53</v>
      </c>
      <c r="X37" s="103" t="s">
        <v>53</v>
      </c>
      <c r="Y37" s="103" t="s">
        <v>53</v>
      </c>
      <c r="Z37" s="103" t="s">
        <v>53</v>
      </c>
      <c r="AA37" s="103" t="s">
        <v>53</v>
      </c>
      <c r="AB37" s="103" t="s">
        <v>53</v>
      </c>
      <c r="AC37" s="103" t="s">
        <v>53</v>
      </c>
      <c r="AD37" s="103" t="s">
        <v>53</v>
      </c>
      <c r="AE37" s="103" t="s">
        <v>53</v>
      </c>
      <c r="AF37" s="103" t="s">
        <v>54</v>
      </c>
      <c r="AG37" s="103" t="s">
        <v>53</v>
      </c>
      <c r="AH37" s="103" t="s">
        <v>53</v>
      </c>
      <c r="AI37" s="103" t="s">
        <v>53</v>
      </c>
      <c r="AJ37" s="103" t="s">
        <v>53</v>
      </c>
      <c r="AK37" s="103" t="s">
        <v>53</v>
      </c>
      <c r="AL37" s="103" t="s">
        <v>53</v>
      </c>
      <c r="AM37" s="103" t="s">
        <v>53</v>
      </c>
      <c r="AN37" s="103" t="s">
        <v>53</v>
      </c>
      <c r="AO37" s="103" t="s">
        <v>53</v>
      </c>
      <c r="AP37" s="103" t="s">
        <v>53</v>
      </c>
      <c r="AQ37" s="98"/>
      <c r="AR37" s="98"/>
    </row>
    <row r="38" spans="1:44" s="91" customFormat="1" x14ac:dyDescent="0.25">
      <c r="A38" s="92" t="s">
        <v>50</v>
      </c>
      <c r="B38" s="92" t="s">
        <v>393</v>
      </c>
      <c r="C38" s="92" t="s">
        <v>1821</v>
      </c>
      <c r="D38" s="92" t="s">
        <v>545</v>
      </c>
      <c r="E38" s="92" t="s">
        <v>546</v>
      </c>
      <c r="F38" s="92" t="s">
        <v>33</v>
      </c>
      <c r="G38" s="92">
        <f>SUM(COUNTIFS(H38:AP38,{"Föreläggande";"Föreläggande vid vite";"Anmärkning";"Avstående från ingripande"},$H$9:$AP$9,"&lt;&gt;*KF*"))</f>
        <v>1</v>
      </c>
      <c r="H38" s="103" t="s">
        <v>54</v>
      </c>
      <c r="I38" s="103" t="s">
        <v>54</v>
      </c>
      <c r="J38" s="103" t="s">
        <v>54</v>
      </c>
      <c r="K38" s="103" t="s">
        <v>53</v>
      </c>
      <c r="L38" s="103" t="s">
        <v>53</v>
      </c>
      <c r="M38" s="103" t="s">
        <v>54</v>
      </c>
      <c r="N38" s="103" t="s">
        <v>53</v>
      </c>
      <c r="O38" s="103" t="s">
        <v>53</v>
      </c>
      <c r="P38" s="103" t="s">
        <v>53</v>
      </c>
      <c r="Q38" s="103" t="s">
        <v>53</v>
      </c>
      <c r="R38" s="103" t="s">
        <v>53</v>
      </c>
      <c r="S38" s="103" t="s">
        <v>53</v>
      </c>
      <c r="T38" s="103" t="s">
        <v>53</v>
      </c>
      <c r="U38" s="103" t="s">
        <v>53</v>
      </c>
      <c r="V38" s="103" t="s">
        <v>53</v>
      </c>
      <c r="W38" s="103" t="s">
        <v>53</v>
      </c>
      <c r="X38" s="103" t="s">
        <v>53</v>
      </c>
      <c r="Y38" s="103" t="s">
        <v>53</v>
      </c>
      <c r="Z38" s="103" t="s">
        <v>53</v>
      </c>
      <c r="AA38" s="103" t="s">
        <v>53</v>
      </c>
      <c r="AB38" s="103" t="s">
        <v>53</v>
      </c>
      <c r="AC38" s="103" t="s">
        <v>53</v>
      </c>
      <c r="AD38" s="103" t="s">
        <v>53</v>
      </c>
      <c r="AE38" s="103" t="s">
        <v>53</v>
      </c>
      <c r="AF38" s="103" t="s">
        <v>54</v>
      </c>
      <c r="AG38" s="103" t="s">
        <v>53</v>
      </c>
      <c r="AH38" s="103" t="s">
        <v>53</v>
      </c>
      <c r="AI38" s="103" t="s">
        <v>53</v>
      </c>
      <c r="AJ38" s="103" t="s">
        <v>53</v>
      </c>
      <c r="AK38" s="103" t="s">
        <v>53</v>
      </c>
      <c r="AL38" s="103" t="s">
        <v>53</v>
      </c>
      <c r="AM38" s="103" t="s">
        <v>53</v>
      </c>
      <c r="AN38" s="103" t="s">
        <v>53</v>
      </c>
      <c r="AO38" s="103" t="s">
        <v>53</v>
      </c>
      <c r="AP38" s="103" t="s">
        <v>53</v>
      </c>
      <c r="AQ38" s="98"/>
      <c r="AR38" s="98"/>
    </row>
    <row r="39" spans="1:44" s="91" customFormat="1" x14ac:dyDescent="0.25">
      <c r="A39" s="92" t="s">
        <v>48</v>
      </c>
      <c r="B39" s="92" t="s">
        <v>394</v>
      </c>
      <c r="C39" s="92" t="s">
        <v>1822</v>
      </c>
      <c r="D39" s="92" t="s">
        <v>547</v>
      </c>
      <c r="E39" s="92" t="s">
        <v>548</v>
      </c>
      <c r="F39" s="92" t="s">
        <v>33</v>
      </c>
      <c r="G39" s="92">
        <f>SUM(COUNTIFS(H39:AP39,{"Föreläggande";"Föreläggande vid vite";"Anmärkning";"Avstående från ingripande"},$H$9:$AP$9,"&lt;&gt;*KF*"))</f>
        <v>1</v>
      </c>
      <c r="H39" s="103" t="s">
        <v>54</v>
      </c>
      <c r="I39" s="103" t="s">
        <v>53</v>
      </c>
      <c r="J39" s="103" t="s">
        <v>53</v>
      </c>
      <c r="K39" s="103" t="s">
        <v>53</v>
      </c>
      <c r="L39" s="103" t="s">
        <v>54</v>
      </c>
      <c r="M39" s="103" t="s">
        <v>54</v>
      </c>
      <c r="N39" s="103" t="s">
        <v>53</v>
      </c>
      <c r="O39" s="103" t="s">
        <v>54</v>
      </c>
      <c r="P39" s="103" t="s">
        <v>53</v>
      </c>
      <c r="Q39" s="103" t="s">
        <v>53</v>
      </c>
      <c r="R39" s="103" t="s">
        <v>53</v>
      </c>
      <c r="S39" s="103" t="s">
        <v>53</v>
      </c>
      <c r="T39" s="103" t="s">
        <v>53</v>
      </c>
      <c r="U39" s="103" t="s">
        <v>53</v>
      </c>
      <c r="V39" s="103" t="s">
        <v>53</v>
      </c>
      <c r="W39" s="103" t="s">
        <v>53</v>
      </c>
      <c r="X39" s="103" t="s">
        <v>53</v>
      </c>
      <c r="Y39" s="103" t="s">
        <v>53</v>
      </c>
      <c r="Z39" s="103" t="s">
        <v>53</v>
      </c>
      <c r="AA39" s="103" t="s">
        <v>53</v>
      </c>
      <c r="AB39" s="103" t="s">
        <v>53</v>
      </c>
      <c r="AC39" s="103" t="s">
        <v>53</v>
      </c>
      <c r="AD39" s="103" t="s">
        <v>53</v>
      </c>
      <c r="AE39" s="103" t="s">
        <v>53</v>
      </c>
      <c r="AF39" s="103" t="s">
        <v>54</v>
      </c>
      <c r="AG39" s="103" t="s">
        <v>53</v>
      </c>
      <c r="AH39" s="103" t="s">
        <v>53</v>
      </c>
      <c r="AI39" s="103" t="s">
        <v>53</v>
      </c>
      <c r="AJ39" s="103" t="s">
        <v>53</v>
      </c>
      <c r="AK39" s="103" t="s">
        <v>53</v>
      </c>
      <c r="AL39" s="103" t="s">
        <v>53</v>
      </c>
      <c r="AM39" s="103" t="s">
        <v>53</v>
      </c>
      <c r="AN39" s="103" t="s">
        <v>53</v>
      </c>
      <c r="AO39" s="103" t="s">
        <v>53</v>
      </c>
      <c r="AP39" s="103" t="s">
        <v>53</v>
      </c>
      <c r="AQ39" s="98"/>
      <c r="AR39" s="98"/>
    </row>
    <row r="40" spans="1:44" s="91" customFormat="1" x14ac:dyDescent="0.25">
      <c r="A40" s="92" t="s">
        <v>48</v>
      </c>
      <c r="B40" s="92" t="s">
        <v>395</v>
      </c>
      <c r="C40" s="92" t="s">
        <v>1823</v>
      </c>
      <c r="D40" s="92" t="s">
        <v>461</v>
      </c>
      <c r="E40" s="92" t="s">
        <v>549</v>
      </c>
      <c r="F40" s="92" t="s">
        <v>33</v>
      </c>
      <c r="G40" s="92">
        <f>SUM(COUNTIFS(H40:AP40,{"Föreläggande";"Föreläggande vid vite";"Anmärkning";"Avstående från ingripande"},$H$9:$AP$9,"&lt;&gt;*KF*"))</f>
        <v>1</v>
      </c>
      <c r="H40" s="103" t="s">
        <v>54</v>
      </c>
      <c r="I40" s="103" t="s">
        <v>53</v>
      </c>
      <c r="J40" s="103" t="s">
        <v>53</v>
      </c>
      <c r="K40" s="103" t="s">
        <v>54</v>
      </c>
      <c r="L40" s="103" t="s">
        <v>53</v>
      </c>
      <c r="M40" s="103" t="s">
        <v>53</v>
      </c>
      <c r="N40" s="103" t="s">
        <v>53</v>
      </c>
      <c r="O40" s="103" t="s">
        <v>53</v>
      </c>
      <c r="P40" s="103" t="s">
        <v>53</v>
      </c>
      <c r="Q40" s="103" t="s">
        <v>53</v>
      </c>
      <c r="R40" s="103" t="s">
        <v>54</v>
      </c>
      <c r="S40" s="103" t="s">
        <v>54</v>
      </c>
      <c r="T40" s="103" t="s">
        <v>53</v>
      </c>
      <c r="U40" s="103" t="s">
        <v>53</v>
      </c>
      <c r="V40" s="103" t="s">
        <v>53</v>
      </c>
      <c r="W40" s="103" t="s">
        <v>53</v>
      </c>
      <c r="X40" s="103" t="s">
        <v>53</v>
      </c>
      <c r="Y40" s="103" t="s">
        <v>54</v>
      </c>
      <c r="Z40" s="103" t="s">
        <v>53</v>
      </c>
      <c r="AA40" s="103" t="s">
        <v>53</v>
      </c>
      <c r="AB40" s="103" t="s">
        <v>53</v>
      </c>
      <c r="AC40" s="103" t="s">
        <v>53</v>
      </c>
      <c r="AD40" s="103" t="s">
        <v>53</v>
      </c>
      <c r="AE40" s="103" t="s">
        <v>53</v>
      </c>
      <c r="AF40" s="103" t="s">
        <v>53</v>
      </c>
      <c r="AG40" s="103" t="s">
        <v>53</v>
      </c>
      <c r="AH40" s="103" t="s">
        <v>53</v>
      </c>
      <c r="AI40" s="103" t="s">
        <v>53</v>
      </c>
      <c r="AJ40" s="103" t="s">
        <v>53</v>
      </c>
      <c r="AK40" s="103" t="s">
        <v>53</v>
      </c>
      <c r="AL40" s="103" t="s">
        <v>53</v>
      </c>
      <c r="AM40" s="103" t="s">
        <v>53</v>
      </c>
      <c r="AN40" s="103" t="s">
        <v>53</v>
      </c>
      <c r="AO40" s="103" t="s">
        <v>53</v>
      </c>
      <c r="AP40" s="103" t="s">
        <v>53</v>
      </c>
      <c r="AQ40" s="98"/>
      <c r="AR40" s="98"/>
    </row>
    <row r="41" spans="1:44" s="91" customFormat="1" x14ac:dyDescent="0.25">
      <c r="A41" s="92" t="s">
        <v>48</v>
      </c>
      <c r="B41" s="92" t="s">
        <v>396</v>
      </c>
      <c r="C41" s="92" t="s">
        <v>1824</v>
      </c>
      <c r="D41" s="92" t="s">
        <v>444</v>
      </c>
      <c r="E41" s="92" t="s">
        <v>550</v>
      </c>
      <c r="F41" s="92" t="s">
        <v>33</v>
      </c>
      <c r="G41" s="92">
        <f>SUM(COUNTIFS(H41:AP41,{"Föreläggande";"Föreläggande vid vite";"Anmärkning";"Avstående från ingripande"},$H$9:$AP$9,"&lt;&gt;*KF*"))</f>
        <v>1</v>
      </c>
      <c r="H41" s="103" t="s">
        <v>54</v>
      </c>
      <c r="I41" s="103" t="s">
        <v>53</v>
      </c>
      <c r="J41" s="103" t="s">
        <v>53</v>
      </c>
      <c r="K41" s="103" t="s">
        <v>54</v>
      </c>
      <c r="L41" s="103" t="s">
        <v>54</v>
      </c>
      <c r="M41" s="103" t="s">
        <v>53</v>
      </c>
      <c r="N41" s="103" t="s">
        <v>53</v>
      </c>
      <c r="O41" s="103" t="s">
        <v>53</v>
      </c>
      <c r="P41" s="103" t="s">
        <v>53</v>
      </c>
      <c r="Q41" s="103" t="s">
        <v>53</v>
      </c>
      <c r="R41" s="103" t="s">
        <v>54</v>
      </c>
      <c r="S41" s="103" t="s">
        <v>53</v>
      </c>
      <c r="T41" s="103" t="s">
        <v>53</v>
      </c>
      <c r="U41" s="103" t="s">
        <v>53</v>
      </c>
      <c r="V41" s="103" t="s">
        <v>53</v>
      </c>
      <c r="W41" s="103" t="s">
        <v>53</v>
      </c>
      <c r="X41" s="103" t="s">
        <v>54</v>
      </c>
      <c r="Y41" s="103" t="s">
        <v>54</v>
      </c>
      <c r="Z41" s="103" t="s">
        <v>53</v>
      </c>
      <c r="AA41" s="103" t="s">
        <v>53</v>
      </c>
      <c r="AB41" s="103" t="s">
        <v>53</v>
      </c>
      <c r="AC41" s="103" t="s">
        <v>53</v>
      </c>
      <c r="AD41" s="103" t="s">
        <v>53</v>
      </c>
      <c r="AE41" s="103" t="s">
        <v>53</v>
      </c>
      <c r="AF41" s="103" t="s">
        <v>53</v>
      </c>
      <c r="AG41" s="103" t="s">
        <v>53</v>
      </c>
      <c r="AH41" s="103" t="s">
        <v>53</v>
      </c>
      <c r="AI41" s="103" t="s">
        <v>53</v>
      </c>
      <c r="AJ41" s="103" t="s">
        <v>53</v>
      </c>
      <c r="AK41" s="103" t="s">
        <v>53</v>
      </c>
      <c r="AL41" s="103" t="s">
        <v>53</v>
      </c>
      <c r="AM41" s="103" t="s">
        <v>53</v>
      </c>
      <c r="AN41" s="103" t="s">
        <v>53</v>
      </c>
      <c r="AO41" s="103" t="s">
        <v>53</v>
      </c>
      <c r="AP41" s="103" t="s">
        <v>53</v>
      </c>
      <c r="AQ41" s="98"/>
      <c r="AR41" s="98"/>
    </row>
    <row r="42" spans="1:44" s="91" customFormat="1" x14ac:dyDescent="0.25">
      <c r="A42" s="92" t="s">
        <v>38</v>
      </c>
      <c r="B42" s="92" t="s">
        <v>85</v>
      </c>
      <c r="C42" s="92" t="s">
        <v>1825</v>
      </c>
      <c r="D42" s="92" t="s">
        <v>551</v>
      </c>
      <c r="E42" s="92" t="s">
        <v>552</v>
      </c>
      <c r="F42" s="92" t="s">
        <v>33</v>
      </c>
      <c r="G42" s="92">
        <f>SUM(COUNTIFS(H42:AP42,{"Föreläggande";"Föreläggande vid vite";"Anmärkning";"Avstående från ingripande"},$H$9:$AP$9,"&lt;&gt;*KF*"))</f>
        <v>1</v>
      </c>
      <c r="H42" s="103" t="s">
        <v>54</v>
      </c>
      <c r="I42" s="103" t="s">
        <v>53</v>
      </c>
      <c r="J42" s="103" t="s">
        <v>53</v>
      </c>
      <c r="K42" s="103" t="s">
        <v>53</v>
      </c>
      <c r="L42" s="103" t="s">
        <v>53</v>
      </c>
      <c r="M42" s="103" t="s">
        <v>53</v>
      </c>
      <c r="N42" s="103" t="s">
        <v>53</v>
      </c>
      <c r="O42" s="103" t="s">
        <v>53</v>
      </c>
      <c r="P42" s="103" t="s">
        <v>53</v>
      </c>
      <c r="Q42" s="103" t="s">
        <v>53</v>
      </c>
      <c r="R42" s="103" t="s">
        <v>54</v>
      </c>
      <c r="S42" s="103" t="s">
        <v>53</v>
      </c>
      <c r="T42" s="103" t="s">
        <v>53</v>
      </c>
      <c r="U42" s="103" t="s">
        <v>53</v>
      </c>
      <c r="V42" s="103" t="s">
        <v>53</v>
      </c>
      <c r="W42" s="103" t="s">
        <v>53</v>
      </c>
      <c r="X42" s="103" t="s">
        <v>53</v>
      </c>
      <c r="Y42" s="103" t="s">
        <v>53</v>
      </c>
      <c r="Z42" s="103" t="s">
        <v>53</v>
      </c>
      <c r="AA42" s="103" t="s">
        <v>53</v>
      </c>
      <c r="AB42" s="103" t="s">
        <v>53</v>
      </c>
      <c r="AC42" s="103" t="s">
        <v>53</v>
      </c>
      <c r="AD42" s="103" t="s">
        <v>53</v>
      </c>
      <c r="AE42" s="103" t="s">
        <v>53</v>
      </c>
      <c r="AF42" s="103" t="s">
        <v>53</v>
      </c>
      <c r="AG42" s="103" t="s">
        <v>53</v>
      </c>
      <c r="AH42" s="103" t="s">
        <v>53</v>
      </c>
      <c r="AI42" s="103" t="s">
        <v>53</v>
      </c>
      <c r="AJ42" s="103" t="s">
        <v>53</v>
      </c>
      <c r="AK42" s="103" t="s">
        <v>53</v>
      </c>
      <c r="AL42" s="103" t="s">
        <v>53</v>
      </c>
      <c r="AM42" s="103" t="s">
        <v>53</v>
      </c>
      <c r="AN42" s="103" t="s">
        <v>53</v>
      </c>
      <c r="AO42" s="103" t="s">
        <v>53</v>
      </c>
      <c r="AP42" s="103" t="s">
        <v>53</v>
      </c>
      <c r="AQ42" s="98"/>
      <c r="AR42" s="98"/>
    </row>
    <row r="43" spans="1:44" s="91" customFormat="1" x14ac:dyDescent="0.25">
      <c r="A43" s="92" t="s">
        <v>42</v>
      </c>
      <c r="B43" s="92" t="s">
        <v>397</v>
      </c>
      <c r="C43" s="92" t="s">
        <v>1826</v>
      </c>
      <c r="D43" s="92" t="s">
        <v>553</v>
      </c>
      <c r="E43" s="92" t="s">
        <v>554</v>
      </c>
      <c r="F43" s="92" t="s">
        <v>33</v>
      </c>
      <c r="G43" s="92">
        <f>SUM(COUNTIFS(H43:AP43,{"Föreläggande";"Föreläggande vid vite";"Anmärkning";"Avstående från ingripande"},$H$9:$AP$9,"&lt;&gt;*KF*"))</f>
        <v>0</v>
      </c>
      <c r="H43" s="103" t="s">
        <v>53</v>
      </c>
      <c r="I43" s="103" t="s">
        <v>53</v>
      </c>
      <c r="J43" s="103" t="s">
        <v>53</v>
      </c>
      <c r="K43" s="103" t="s">
        <v>53</v>
      </c>
      <c r="L43" s="103" t="s">
        <v>53</v>
      </c>
      <c r="M43" s="103" t="s">
        <v>53</v>
      </c>
      <c r="N43" s="103" t="s">
        <v>53</v>
      </c>
      <c r="O43" s="103" t="s">
        <v>53</v>
      </c>
      <c r="P43" s="103" t="s">
        <v>53</v>
      </c>
      <c r="Q43" s="103" t="s">
        <v>53</v>
      </c>
      <c r="R43" s="103" t="s">
        <v>53</v>
      </c>
      <c r="S43" s="103" t="s">
        <v>53</v>
      </c>
      <c r="T43" s="103" t="s">
        <v>53</v>
      </c>
      <c r="U43" s="103" t="s">
        <v>53</v>
      </c>
      <c r="V43" s="103" t="s">
        <v>53</v>
      </c>
      <c r="W43" s="103" t="s">
        <v>53</v>
      </c>
      <c r="X43" s="103" t="s">
        <v>53</v>
      </c>
      <c r="Y43" s="103" t="s">
        <v>53</v>
      </c>
      <c r="Z43" s="103" t="s">
        <v>53</v>
      </c>
      <c r="AA43" s="103" t="s">
        <v>53</v>
      </c>
      <c r="AB43" s="103" t="s">
        <v>53</v>
      </c>
      <c r="AC43" s="103" t="s">
        <v>53</v>
      </c>
      <c r="AD43" s="103" t="s">
        <v>53</v>
      </c>
      <c r="AE43" s="103" t="s">
        <v>53</v>
      </c>
      <c r="AF43" s="103" t="s">
        <v>53</v>
      </c>
      <c r="AG43" s="103" t="s">
        <v>53</v>
      </c>
      <c r="AH43" s="103" t="s">
        <v>53</v>
      </c>
      <c r="AI43" s="103" t="s">
        <v>53</v>
      </c>
      <c r="AJ43" s="103" t="s">
        <v>53</v>
      </c>
      <c r="AK43" s="103" t="s">
        <v>53</v>
      </c>
      <c r="AL43" s="103" t="s">
        <v>53</v>
      </c>
      <c r="AM43" s="103" t="s">
        <v>53</v>
      </c>
      <c r="AN43" s="103" t="s">
        <v>53</v>
      </c>
      <c r="AO43" s="103" t="s">
        <v>53</v>
      </c>
      <c r="AP43" s="103" t="s">
        <v>53</v>
      </c>
      <c r="AQ43" s="98"/>
      <c r="AR43" s="98"/>
    </row>
    <row r="44" spans="1:44" s="91" customFormat="1" x14ac:dyDescent="0.25">
      <c r="A44" s="92" t="s">
        <v>42</v>
      </c>
      <c r="B44" s="92" t="s">
        <v>398</v>
      </c>
      <c r="C44" s="92" t="s">
        <v>1827</v>
      </c>
      <c r="D44" s="92" t="s">
        <v>555</v>
      </c>
      <c r="E44" s="92" t="s">
        <v>556</v>
      </c>
      <c r="F44" s="92" t="s">
        <v>33</v>
      </c>
      <c r="G44" s="92">
        <f>SUM(COUNTIFS(H44:AP44,{"Föreläggande";"Föreläggande vid vite";"Anmärkning";"Avstående från ingripande"},$H$9:$AP$9,"&lt;&gt;*KF*"))</f>
        <v>1</v>
      </c>
      <c r="H44" s="103" t="s">
        <v>53</v>
      </c>
      <c r="I44" s="103" t="s">
        <v>53</v>
      </c>
      <c r="J44" s="103" t="s">
        <v>53</v>
      </c>
      <c r="K44" s="103" t="s">
        <v>53</v>
      </c>
      <c r="L44" s="103" t="s">
        <v>53</v>
      </c>
      <c r="M44" s="103" t="s">
        <v>53</v>
      </c>
      <c r="N44" s="103" t="s">
        <v>53</v>
      </c>
      <c r="O44" s="103" t="s">
        <v>53</v>
      </c>
      <c r="P44" s="103" t="s">
        <v>53</v>
      </c>
      <c r="Q44" s="103" t="s">
        <v>53</v>
      </c>
      <c r="R44" s="103" t="s">
        <v>53</v>
      </c>
      <c r="S44" s="103" t="s">
        <v>53</v>
      </c>
      <c r="T44" s="103" t="s">
        <v>53</v>
      </c>
      <c r="U44" s="103" t="s">
        <v>53</v>
      </c>
      <c r="V44" s="103" t="s">
        <v>53</v>
      </c>
      <c r="W44" s="103" t="s">
        <v>53</v>
      </c>
      <c r="X44" s="103" t="s">
        <v>53</v>
      </c>
      <c r="Y44" s="103" t="s">
        <v>53</v>
      </c>
      <c r="Z44" s="103" t="s">
        <v>53</v>
      </c>
      <c r="AA44" s="103" t="s">
        <v>53</v>
      </c>
      <c r="AB44" s="103" t="s">
        <v>53</v>
      </c>
      <c r="AC44" s="103" t="s">
        <v>53</v>
      </c>
      <c r="AD44" s="103" t="s">
        <v>53</v>
      </c>
      <c r="AE44" s="103" t="s">
        <v>53</v>
      </c>
      <c r="AF44" s="103" t="s">
        <v>53</v>
      </c>
      <c r="AG44" s="103" t="s">
        <v>54</v>
      </c>
      <c r="AH44" s="103" t="s">
        <v>54</v>
      </c>
      <c r="AI44" s="103" t="s">
        <v>54</v>
      </c>
      <c r="AJ44" s="103" t="s">
        <v>54</v>
      </c>
      <c r="AK44" s="103" t="s">
        <v>53</v>
      </c>
      <c r="AL44" s="103" t="s">
        <v>53</v>
      </c>
      <c r="AM44" s="103" t="s">
        <v>53</v>
      </c>
      <c r="AN44" s="103" t="s">
        <v>53</v>
      </c>
      <c r="AO44" s="103" t="s">
        <v>53</v>
      </c>
      <c r="AP44" s="103" t="s">
        <v>53</v>
      </c>
      <c r="AQ44" s="98"/>
      <c r="AR44" s="98"/>
    </row>
    <row r="45" spans="1:44" s="91" customFormat="1" x14ac:dyDescent="0.25">
      <c r="A45" s="92" t="s">
        <v>42</v>
      </c>
      <c r="B45" s="92" t="s">
        <v>399</v>
      </c>
      <c r="C45" s="92" t="s">
        <v>1828</v>
      </c>
      <c r="D45" s="92" t="s">
        <v>557</v>
      </c>
      <c r="E45" s="92" t="s">
        <v>558</v>
      </c>
      <c r="F45" s="92" t="s">
        <v>33</v>
      </c>
      <c r="G45" s="92">
        <f>SUM(COUNTIFS(H45:AP45,{"Föreläggande";"Föreläggande vid vite";"Anmärkning";"Avstående från ingripande"},$H$9:$AP$9,"&lt;&gt;*KF*"))</f>
        <v>0</v>
      </c>
      <c r="H45" s="103" t="s">
        <v>53</v>
      </c>
      <c r="I45" s="103" t="s">
        <v>53</v>
      </c>
      <c r="J45" s="103" t="s">
        <v>53</v>
      </c>
      <c r="K45" s="103" t="s">
        <v>53</v>
      </c>
      <c r="L45" s="103" t="s">
        <v>53</v>
      </c>
      <c r="M45" s="103" t="s">
        <v>53</v>
      </c>
      <c r="N45" s="103" t="s">
        <v>53</v>
      </c>
      <c r="O45" s="103" t="s">
        <v>53</v>
      </c>
      <c r="P45" s="103" t="s">
        <v>53</v>
      </c>
      <c r="Q45" s="103" t="s">
        <v>53</v>
      </c>
      <c r="R45" s="103" t="s">
        <v>53</v>
      </c>
      <c r="S45" s="103" t="s">
        <v>53</v>
      </c>
      <c r="T45" s="103" t="s">
        <v>53</v>
      </c>
      <c r="U45" s="103" t="s">
        <v>53</v>
      </c>
      <c r="V45" s="103" t="s">
        <v>53</v>
      </c>
      <c r="W45" s="103" t="s">
        <v>53</v>
      </c>
      <c r="X45" s="103" t="s">
        <v>53</v>
      </c>
      <c r="Y45" s="103" t="s">
        <v>53</v>
      </c>
      <c r="Z45" s="103" t="s">
        <v>53</v>
      </c>
      <c r="AA45" s="103" t="s">
        <v>53</v>
      </c>
      <c r="AB45" s="103" t="s">
        <v>53</v>
      </c>
      <c r="AC45" s="103" t="s">
        <v>53</v>
      </c>
      <c r="AD45" s="103" t="s">
        <v>53</v>
      </c>
      <c r="AE45" s="103" t="s">
        <v>53</v>
      </c>
      <c r="AF45" s="103" t="s">
        <v>53</v>
      </c>
      <c r="AG45" s="103" t="s">
        <v>53</v>
      </c>
      <c r="AH45" s="103" t="s">
        <v>53</v>
      </c>
      <c r="AI45" s="103" t="s">
        <v>53</v>
      </c>
      <c r="AJ45" s="103" t="s">
        <v>53</v>
      </c>
      <c r="AK45" s="103" t="s">
        <v>53</v>
      </c>
      <c r="AL45" s="103" t="s">
        <v>53</v>
      </c>
      <c r="AM45" s="103" t="s">
        <v>53</v>
      </c>
      <c r="AN45" s="103" t="s">
        <v>53</v>
      </c>
      <c r="AO45" s="103" t="s">
        <v>53</v>
      </c>
      <c r="AP45" s="103" t="s">
        <v>53</v>
      </c>
      <c r="AQ45" s="98"/>
      <c r="AR45" s="98"/>
    </row>
    <row r="46" spans="1:44" s="91" customFormat="1" x14ac:dyDescent="0.25">
      <c r="A46" s="92" t="s">
        <v>46</v>
      </c>
      <c r="B46" s="92" t="s">
        <v>1043</v>
      </c>
      <c r="C46" s="92" t="s">
        <v>1829</v>
      </c>
      <c r="D46" s="92" t="s">
        <v>1045</v>
      </c>
      <c r="E46" s="92" t="s">
        <v>1046</v>
      </c>
      <c r="F46" s="92" t="s">
        <v>33</v>
      </c>
      <c r="G46" s="92">
        <f>SUM(COUNTIFS(H46:AP46,{"Föreläggande";"Föreläggande vid vite";"Anmärkning";"Avstående från ingripande"},$H$9:$AP$9,"&lt;&gt;*KF*"))</f>
        <v>0</v>
      </c>
      <c r="H46" s="103" t="s">
        <v>53</v>
      </c>
      <c r="I46" s="103" t="s">
        <v>53</v>
      </c>
      <c r="J46" s="103" t="s">
        <v>53</v>
      </c>
      <c r="K46" s="103" t="s">
        <v>53</v>
      </c>
      <c r="L46" s="103" t="s">
        <v>53</v>
      </c>
      <c r="M46" s="103" t="s">
        <v>53</v>
      </c>
      <c r="N46" s="103" t="s">
        <v>53</v>
      </c>
      <c r="O46" s="103" t="s">
        <v>53</v>
      </c>
      <c r="P46" s="103" t="s">
        <v>53</v>
      </c>
      <c r="Q46" s="103" t="s">
        <v>53</v>
      </c>
      <c r="R46" s="103" t="s">
        <v>53</v>
      </c>
      <c r="S46" s="103" t="s">
        <v>53</v>
      </c>
      <c r="T46" s="103" t="s">
        <v>53</v>
      </c>
      <c r="U46" s="103" t="s">
        <v>53</v>
      </c>
      <c r="V46" s="103" t="s">
        <v>53</v>
      </c>
      <c r="W46" s="103" t="s">
        <v>53</v>
      </c>
      <c r="X46" s="103" t="s">
        <v>53</v>
      </c>
      <c r="Y46" s="103" t="s">
        <v>53</v>
      </c>
      <c r="Z46" s="103" t="s">
        <v>53</v>
      </c>
      <c r="AA46" s="103" t="s">
        <v>53</v>
      </c>
      <c r="AB46" s="103" t="s">
        <v>53</v>
      </c>
      <c r="AC46" s="103" t="s">
        <v>53</v>
      </c>
      <c r="AD46" s="103" t="s">
        <v>53</v>
      </c>
      <c r="AE46" s="103" t="s">
        <v>53</v>
      </c>
      <c r="AF46" s="103" t="s">
        <v>53</v>
      </c>
      <c r="AG46" s="103" t="s">
        <v>53</v>
      </c>
      <c r="AH46" s="103" t="s">
        <v>53</v>
      </c>
      <c r="AI46" s="103" t="s">
        <v>53</v>
      </c>
      <c r="AJ46" s="103" t="s">
        <v>53</v>
      </c>
      <c r="AK46" s="103" t="s">
        <v>53</v>
      </c>
      <c r="AL46" s="103" t="s">
        <v>53</v>
      </c>
      <c r="AM46" s="103" t="s">
        <v>53</v>
      </c>
      <c r="AN46" s="103" t="s">
        <v>53</v>
      </c>
      <c r="AO46" s="103" t="s">
        <v>53</v>
      </c>
      <c r="AP46" s="103" t="s">
        <v>53</v>
      </c>
      <c r="AQ46" s="98"/>
      <c r="AR46" s="98"/>
    </row>
    <row r="47" spans="1:44" s="91" customFormat="1" x14ac:dyDescent="0.25">
      <c r="A47" s="92" t="s">
        <v>46</v>
      </c>
      <c r="B47" s="92" t="s">
        <v>1830</v>
      </c>
      <c r="C47" s="92" t="s">
        <v>1831</v>
      </c>
      <c r="D47" s="92" t="s">
        <v>1832</v>
      </c>
      <c r="E47" s="92" t="s">
        <v>1833</v>
      </c>
      <c r="F47" s="92" t="s">
        <v>33</v>
      </c>
      <c r="G47" s="92">
        <f>SUM(COUNTIFS(H47:AP47,{"Föreläggande";"Föreläggande vid vite";"Anmärkning";"Avstående från ingripande"},$H$9:$AP$9,"&lt;&gt;*KF*"))</f>
        <v>0</v>
      </c>
      <c r="H47" s="103" t="s">
        <v>53</v>
      </c>
      <c r="I47" s="103" t="s">
        <v>53</v>
      </c>
      <c r="J47" s="103" t="s">
        <v>53</v>
      </c>
      <c r="K47" s="103" t="s">
        <v>53</v>
      </c>
      <c r="L47" s="103" t="s">
        <v>53</v>
      </c>
      <c r="M47" s="103" t="s">
        <v>53</v>
      </c>
      <c r="N47" s="103" t="s">
        <v>53</v>
      </c>
      <c r="O47" s="103" t="s">
        <v>53</v>
      </c>
      <c r="P47" s="103" t="s">
        <v>53</v>
      </c>
      <c r="Q47" s="103" t="s">
        <v>53</v>
      </c>
      <c r="R47" s="103" t="s">
        <v>53</v>
      </c>
      <c r="S47" s="103" t="s">
        <v>53</v>
      </c>
      <c r="T47" s="103" t="s">
        <v>53</v>
      </c>
      <c r="U47" s="103" t="s">
        <v>53</v>
      </c>
      <c r="V47" s="103" t="s">
        <v>53</v>
      </c>
      <c r="W47" s="103" t="s">
        <v>53</v>
      </c>
      <c r="X47" s="103" t="s">
        <v>53</v>
      </c>
      <c r="Y47" s="103" t="s">
        <v>53</v>
      </c>
      <c r="Z47" s="103" t="s">
        <v>53</v>
      </c>
      <c r="AA47" s="103" t="s">
        <v>53</v>
      </c>
      <c r="AB47" s="103" t="s">
        <v>53</v>
      </c>
      <c r="AC47" s="103" t="s">
        <v>53</v>
      </c>
      <c r="AD47" s="103" t="s">
        <v>53</v>
      </c>
      <c r="AE47" s="103" t="s">
        <v>53</v>
      </c>
      <c r="AF47" s="103" t="s">
        <v>53</v>
      </c>
      <c r="AG47" s="103" t="s">
        <v>53</v>
      </c>
      <c r="AH47" s="103" t="s">
        <v>53</v>
      </c>
      <c r="AI47" s="103" t="s">
        <v>53</v>
      </c>
      <c r="AJ47" s="103" t="s">
        <v>53</v>
      </c>
      <c r="AK47" s="103" t="s">
        <v>53</v>
      </c>
      <c r="AL47" s="103" t="s">
        <v>53</v>
      </c>
      <c r="AM47" s="103" t="s">
        <v>53</v>
      </c>
      <c r="AN47" s="103" t="s">
        <v>53</v>
      </c>
      <c r="AO47" s="103" t="s">
        <v>53</v>
      </c>
      <c r="AP47" s="103" t="s">
        <v>53</v>
      </c>
      <c r="AQ47" s="98"/>
      <c r="AR47" s="98"/>
    </row>
    <row r="48" spans="1:44" s="91" customFormat="1" x14ac:dyDescent="0.25">
      <c r="A48" s="92" t="s">
        <v>46</v>
      </c>
      <c r="B48" s="92" t="s">
        <v>400</v>
      </c>
      <c r="C48" s="92" t="s">
        <v>1834</v>
      </c>
      <c r="D48" s="92" t="s">
        <v>559</v>
      </c>
      <c r="E48" s="92" t="s">
        <v>560</v>
      </c>
      <c r="F48" s="92" t="s">
        <v>33</v>
      </c>
      <c r="G48" s="92">
        <f>SUM(COUNTIFS(H48:AP48,{"Föreläggande";"Föreläggande vid vite";"Anmärkning";"Avstående från ingripande"},$H$9:$AP$9,"&lt;&gt;*KF*"))</f>
        <v>0</v>
      </c>
      <c r="H48" s="103" t="s">
        <v>53</v>
      </c>
      <c r="I48" s="103" t="s">
        <v>53</v>
      </c>
      <c r="J48" s="103" t="s">
        <v>53</v>
      </c>
      <c r="K48" s="103" t="s">
        <v>53</v>
      </c>
      <c r="L48" s="103" t="s">
        <v>53</v>
      </c>
      <c r="M48" s="103" t="s">
        <v>53</v>
      </c>
      <c r="N48" s="103" t="s">
        <v>53</v>
      </c>
      <c r="O48" s="103" t="s">
        <v>53</v>
      </c>
      <c r="P48" s="103" t="s">
        <v>53</v>
      </c>
      <c r="Q48" s="103" t="s">
        <v>53</v>
      </c>
      <c r="R48" s="103" t="s">
        <v>53</v>
      </c>
      <c r="S48" s="103" t="s">
        <v>53</v>
      </c>
      <c r="T48" s="103" t="s">
        <v>53</v>
      </c>
      <c r="U48" s="103" t="s">
        <v>53</v>
      </c>
      <c r="V48" s="103" t="s">
        <v>53</v>
      </c>
      <c r="W48" s="103" t="s">
        <v>53</v>
      </c>
      <c r="X48" s="103" t="s">
        <v>53</v>
      </c>
      <c r="Y48" s="103" t="s">
        <v>53</v>
      </c>
      <c r="Z48" s="103" t="s">
        <v>53</v>
      </c>
      <c r="AA48" s="103" t="s">
        <v>53</v>
      </c>
      <c r="AB48" s="103" t="s">
        <v>53</v>
      </c>
      <c r="AC48" s="103" t="s">
        <v>53</v>
      </c>
      <c r="AD48" s="103" t="s">
        <v>53</v>
      </c>
      <c r="AE48" s="103" t="s">
        <v>53</v>
      </c>
      <c r="AF48" s="103" t="s">
        <v>53</v>
      </c>
      <c r="AG48" s="103" t="s">
        <v>53</v>
      </c>
      <c r="AH48" s="103" t="s">
        <v>53</v>
      </c>
      <c r="AI48" s="103" t="s">
        <v>53</v>
      </c>
      <c r="AJ48" s="103" t="s">
        <v>53</v>
      </c>
      <c r="AK48" s="103" t="s">
        <v>53</v>
      </c>
      <c r="AL48" s="103" t="s">
        <v>53</v>
      </c>
      <c r="AM48" s="103" t="s">
        <v>53</v>
      </c>
      <c r="AN48" s="103" t="s">
        <v>53</v>
      </c>
      <c r="AO48" s="103" t="s">
        <v>53</v>
      </c>
      <c r="AP48" s="103" t="s">
        <v>53</v>
      </c>
      <c r="AQ48" s="98"/>
      <c r="AR48" s="98"/>
    </row>
    <row r="49" spans="1:44" s="91" customFormat="1" x14ac:dyDescent="0.25">
      <c r="A49" s="92" t="s">
        <v>46</v>
      </c>
      <c r="B49" s="92" t="s">
        <v>401</v>
      </c>
      <c r="C49" s="92" t="s">
        <v>1835</v>
      </c>
      <c r="D49" s="92" t="s">
        <v>466</v>
      </c>
      <c r="E49" s="92" t="s">
        <v>561</v>
      </c>
      <c r="F49" s="92" t="s">
        <v>33</v>
      </c>
      <c r="G49" s="92">
        <f>SUM(COUNTIFS(H49:AP49,{"Föreläggande";"Föreläggande vid vite";"Anmärkning";"Avstående från ingripande"},$H$9:$AP$9,"&lt;&gt;*KF*"))</f>
        <v>0</v>
      </c>
      <c r="H49" s="103" t="s">
        <v>53</v>
      </c>
      <c r="I49" s="103" t="s">
        <v>53</v>
      </c>
      <c r="J49" s="103" t="s">
        <v>53</v>
      </c>
      <c r="K49" s="103" t="s">
        <v>53</v>
      </c>
      <c r="L49" s="103" t="s">
        <v>53</v>
      </c>
      <c r="M49" s="103" t="s">
        <v>53</v>
      </c>
      <c r="N49" s="103" t="s">
        <v>53</v>
      </c>
      <c r="O49" s="103" t="s">
        <v>53</v>
      </c>
      <c r="P49" s="103" t="s">
        <v>53</v>
      </c>
      <c r="Q49" s="103" t="s">
        <v>53</v>
      </c>
      <c r="R49" s="103" t="s">
        <v>53</v>
      </c>
      <c r="S49" s="103" t="s">
        <v>53</v>
      </c>
      <c r="T49" s="103" t="s">
        <v>53</v>
      </c>
      <c r="U49" s="103" t="s">
        <v>53</v>
      </c>
      <c r="V49" s="103" t="s">
        <v>53</v>
      </c>
      <c r="W49" s="103" t="s">
        <v>53</v>
      </c>
      <c r="X49" s="103" t="s">
        <v>53</v>
      </c>
      <c r="Y49" s="103" t="s">
        <v>53</v>
      </c>
      <c r="Z49" s="103" t="s">
        <v>53</v>
      </c>
      <c r="AA49" s="103" t="s">
        <v>53</v>
      </c>
      <c r="AB49" s="103" t="s">
        <v>53</v>
      </c>
      <c r="AC49" s="103" t="s">
        <v>53</v>
      </c>
      <c r="AD49" s="103" t="s">
        <v>53</v>
      </c>
      <c r="AE49" s="103" t="s">
        <v>53</v>
      </c>
      <c r="AF49" s="103" t="s">
        <v>53</v>
      </c>
      <c r="AG49" s="103" t="s">
        <v>53</v>
      </c>
      <c r="AH49" s="103" t="s">
        <v>53</v>
      </c>
      <c r="AI49" s="103" t="s">
        <v>53</v>
      </c>
      <c r="AJ49" s="103" t="s">
        <v>53</v>
      </c>
      <c r="AK49" s="103" t="s">
        <v>53</v>
      </c>
      <c r="AL49" s="103" t="s">
        <v>53</v>
      </c>
      <c r="AM49" s="103" t="s">
        <v>53</v>
      </c>
      <c r="AN49" s="103" t="s">
        <v>53</v>
      </c>
      <c r="AO49" s="103" t="s">
        <v>53</v>
      </c>
      <c r="AP49" s="103" t="s">
        <v>53</v>
      </c>
      <c r="AQ49" s="98"/>
      <c r="AR49" s="98"/>
    </row>
    <row r="50" spans="1:44" s="91" customFormat="1" x14ac:dyDescent="0.25">
      <c r="A50" s="92" t="s">
        <v>46</v>
      </c>
      <c r="B50" s="92" t="s">
        <v>402</v>
      </c>
      <c r="C50" s="92" t="s">
        <v>1836</v>
      </c>
      <c r="D50" s="92" t="s">
        <v>562</v>
      </c>
      <c r="E50" s="92" t="s">
        <v>563</v>
      </c>
      <c r="F50" s="92" t="s">
        <v>33</v>
      </c>
      <c r="G50" s="92">
        <f>SUM(COUNTIFS(H50:AP50,{"Föreläggande";"Föreläggande vid vite";"Anmärkning";"Avstående från ingripande"},$H$9:$AP$9,"&lt;&gt;*KF*"))</f>
        <v>0</v>
      </c>
      <c r="H50" s="103" t="s">
        <v>53</v>
      </c>
      <c r="I50" s="103" t="s">
        <v>53</v>
      </c>
      <c r="J50" s="103" t="s">
        <v>53</v>
      </c>
      <c r="K50" s="103" t="s">
        <v>53</v>
      </c>
      <c r="L50" s="103" t="s">
        <v>53</v>
      </c>
      <c r="M50" s="103" t="s">
        <v>53</v>
      </c>
      <c r="N50" s="103" t="s">
        <v>53</v>
      </c>
      <c r="O50" s="103" t="s">
        <v>53</v>
      </c>
      <c r="P50" s="103" t="s">
        <v>53</v>
      </c>
      <c r="Q50" s="103" t="s">
        <v>53</v>
      </c>
      <c r="R50" s="103" t="s">
        <v>53</v>
      </c>
      <c r="S50" s="103" t="s">
        <v>53</v>
      </c>
      <c r="T50" s="103" t="s">
        <v>53</v>
      </c>
      <c r="U50" s="103" t="s">
        <v>53</v>
      </c>
      <c r="V50" s="103" t="s">
        <v>53</v>
      </c>
      <c r="W50" s="103" t="s">
        <v>53</v>
      </c>
      <c r="X50" s="103" t="s">
        <v>53</v>
      </c>
      <c r="Y50" s="103" t="s">
        <v>53</v>
      </c>
      <c r="Z50" s="103" t="s">
        <v>53</v>
      </c>
      <c r="AA50" s="103" t="s">
        <v>53</v>
      </c>
      <c r="AB50" s="103" t="s">
        <v>53</v>
      </c>
      <c r="AC50" s="103" t="s">
        <v>53</v>
      </c>
      <c r="AD50" s="103" t="s">
        <v>53</v>
      </c>
      <c r="AE50" s="103" t="s">
        <v>53</v>
      </c>
      <c r="AF50" s="103" t="s">
        <v>53</v>
      </c>
      <c r="AG50" s="103" t="s">
        <v>53</v>
      </c>
      <c r="AH50" s="103" t="s">
        <v>53</v>
      </c>
      <c r="AI50" s="103" t="s">
        <v>53</v>
      </c>
      <c r="AJ50" s="103" t="s">
        <v>53</v>
      </c>
      <c r="AK50" s="103" t="s">
        <v>53</v>
      </c>
      <c r="AL50" s="103" t="s">
        <v>53</v>
      </c>
      <c r="AM50" s="103" t="s">
        <v>53</v>
      </c>
      <c r="AN50" s="103" t="s">
        <v>53</v>
      </c>
      <c r="AO50" s="103" t="s">
        <v>53</v>
      </c>
      <c r="AP50" s="103" t="s">
        <v>53</v>
      </c>
      <c r="AQ50" s="98"/>
      <c r="AR50" s="98"/>
    </row>
    <row r="51" spans="1:44" s="91" customFormat="1" x14ac:dyDescent="0.25">
      <c r="A51" s="92" t="s">
        <v>59</v>
      </c>
      <c r="B51" s="92" t="s">
        <v>403</v>
      </c>
      <c r="C51" s="92" t="s">
        <v>1837</v>
      </c>
      <c r="D51" s="92" t="s">
        <v>450</v>
      </c>
      <c r="E51" s="92" t="s">
        <v>564</v>
      </c>
      <c r="F51" s="92" t="s">
        <v>33</v>
      </c>
      <c r="G51" s="92">
        <f>SUM(COUNTIFS(H51:AP51,{"Föreläggande";"Föreläggande vid vite";"Anmärkning";"Avstående från ingripande"},$H$9:$AP$9,"&lt;&gt;*KF*"))</f>
        <v>1</v>
      </c>
      <c r="H51" s="103" t="s">
        <v>53</v>
      </c>
      <c r="I51" s="103" t="s">
        <v>53</v>
      </c>
      <c r="J51" s="103" t="s">
        <v>53</v>
      </c>
      <c r="K51" s="103" t="s">
        <v>53</v>
      </c>
      <c r="L51" s="103" t="s">
        <v>53</v>
      </c>
      <c r="M51" s="103" t="s">
        <v>53</v>
      </c>
      <c r="N51" s="103" t="s">
        <v>53</v>
      </c>
      <c r="O51" s="103" t="s">
        <v>53</v>
      </c>
      <c r="P51" s="103" t="s">
        <v>53</v>
      </c>
      <c r="Q51" s="103" t="s">
        <v>53</v>
      </c>
      <c r="R51" s="103" t="s">
        <v>53</v>
      </c>
      <c r="S51" s="103" t="s">
        <v>53</v>
      </c>
      <c r="T51" s="103" t="s">
        <v>53</v>
      </c>
      <c r="U51" s="103" t="s">
        <v>53</v>
      </c>
      <c r="V51" s="103" t="s">
        <v>53</v>
      </c>
      <c r="W51" s="103" t="s">
        <v>53</v>
      </c>
      <c r="X51" s="103" t="s">
        <v>53</v>
      </c>
      <c r="Y51" s="103" t="s">
        <v>53</v>
      </c>
      <c r="Z51" s="103" t="s">
        <v>53</v>
      </c>
      <c r="AA51" s="103" t="s">
        <v>53</v>
      </c>
      <c r="AB51" s="103" t="s">
        <v>53</v>
      </c>
      <c r="AC51" s="103" t="s">
        <v>53</v>
      </c>
      <c r="AD51" s="103" t="s">
        <v>53</v>
      </c>
      <c r="AE51" s="103" t="s">
        <v>53</v>
      </c>
      <c r="AF51" s="103" t="s">
        <v>53</v>
      </c>
      <c r="AG51" s="103" t="s">
        <v>54</v>
      </c>
      <c r="AH51" s="103" t="s">
        <v>53</v>
      </c>
      <c r="AI51" s="103" t="s">
        <v>54</v>
      </c>
      <c r="AJ51" s="103" t="s">
        <v>54</v>
      </c>
      <c r="AK51" s="103" t="s">
        <v>53</v>
      </c>
      <c r="AL51" s="103" t="s">
        <v>53</v>
      </c>
      <c r="AM51" s="103" t="s">
        <v>53</v>
      </c>
      <c r="AN51" s="103" t="s">
        <v>53</v>
      </c>
      <c r="AO51" s="103" t="s">
        <v>53</v>
      </c>
      <c r="AP51" s="103" t="s">
        <v>53</v>
      </c>
      <c r="AQ51" s="98"/>
      <c r="AR51" s="98"/>
    </row>
    <row r="52" spans="1:44" s="91" customFormat="1" x14ac:dyDescent="0.25">
      <c r="A52" s="92" t="s">
        <v>59</v>
      </c>
      <c r="B52" s="92" t="s">
        <v>404</v>
      </c>
      <c r="C52" s="92" t="s">
        <v>1838</v>
      </c>
      <c r="D52" s="92" t="s">
        <v>467</v>
      </c>
      <c r="E52" s="92" t="s">
        <v>565</v>
      </c>
      <c r="F52" s="92" t="s">
        <v>33</v>
      </c>
      <c r="G52" s="92">
        <f>SUM(COUNTIFS(H52:AP52,{"Föreläggande";"Föreläggande vid vite";"Anmärkning";"Avstående från ingripande"},$H$9:$AP$9,"&lt;&gt;*KF*"))</f>
        <v>0</v>
      </c>
      <c r="H52" s="103" t="s">
        <v>53</v>
      </c>
      <c r="I52" s="103" t="s">
        <v>53</v>
      </c>
      <c r="J52" s="103" t="s">
        <v>53</v>
      </c>
      <c r="K52" s="103" t="s">
        <v>53</v>
      </c>
      <c r="L52" s="103" t="s">
        <v>53</v>
      </c>
      <c r="M52" s="103" t="s">
        <v>53</v>
      </c>
      <c r="N52" s="103" t="s">
        <v>53</v>
      </c>
      <c r="O52" s="103" t="s">
        <v>53</v>
      </c>
      <c r="P52" s="103" t="s">
        <v>53</v>
      </c>
      <c r="Q52" s="103" t="s">
        <v>53</v>
      </c>
      <c r="R52" s="103" t="s">
        <v>53</v>
      </c>
      <c r="S52" s="103" t="s">
        <v>53</v>
      </c>
      <c r="T52" s="103" t="s">
        <v>53</v>
      </c>
      <c r="U52" s="103" t="s">
        <v>53</v>
      </c>
      <c r="V52" s="103" t="s">
        <v>53</v>
      </c>
      <c r="W52" s="103" t="s">
        <v>53</v>
      </c>
      <c r="X52" s="103" t="s">
        <v>53</v>
      </c>
      <c r="Y52" s="103" t="s">
        <v>53</v>
      </c>
      <c r="Z52" s="103" t="s">
        <v>53</v>
      </c>
      <c r="AA52" s="103" t="s">
        <v>53</v>
      </c>
      <c r="AB52" s="103" t="s">
        <v>53</v>
      </c>
      <c r="AC52" s="103" t="s">
        <v>53</v>
      </c>
      <c r="AD52" s="103" t="s">
        <v>53</v>
      </c>
      <c r="AE52" s="103" t="s">
        <v>53</v>
      </c>
      <c r="AF52" s="103" t="s">
        <v>53</v>
      </c>
      <c r="AG52" s="103" t="s">
        <v>53</v>
      </c>
      <c r="AH52" s="103" t="s">
        <v>53</v>
      </c>
      <c r="AI52" s="103" t="s">
        <v>53</v>
      </c>
      <c r="AJ52" s="103" t="s">
        <v>53</v>
      </c>
      <c r="AK52" s="103" t="s">
        <v>53</v>
      </c>
      <c r="AL52" s="103" t="s">
        <v>53</v>
      </c>
      <c r="AM52" s="103" t="s">
        <v>53</v>
      </c>
      <c r="AN52" s="103" t="s">
        <v>53</v>
      </c>
      <c r="AO52" s="103" t="s">
        <v>53</v>
      </c>
      <c r="AP52" s="103" t="s">
        <v>53</v>
      </c>
      <c r="AQ52" s="98"/>
      <c r="AR52" s="98"/>
    </row>
    <row r="53" spans="1:44" s="91" customFormat="1" x14ac:dyDescent="0.25">
      <c r="A53" s="92" t="s">
        <v>47</v>
      </c>
      <c r="B53" s="92" t="s">
        <v>405</v>
      </c>
      <c r="C53" s="92" t="s">
        <v>1839</v>
      </c>
      <c r="D53" s="92" t="s">
        <v>566</v>
      </c>
      <c r="E53" s="92" t="s">
        <v>567</v>
      </c>
      <c r="F53" s="92" t="s">
        <v>33</v>
      </c>
      <c r="G53" s="92">
        <f>SUM(COUNTIFS(H53:AP53,{"Föreläggande";"Föreläggande vid vite";"Anmärkning";"Avstående från ingripande"},$H$9:$AP$9,"&lt;&gt;*KF*"))</f>
        <v>1</v>
      </c>
      <c r="H53" s="103" t="s">
        <v>54</v>
      </c>
      <c r="I53" s="103" t="s">
        <v>54</v>
      </c>
      <c r="J53" s="103" t="s">
        <v>54</v>
      </c>
      <c r="K53" s="103" t="s">
        <v>53</v>
      </c>
      <c r="L53" s="103" t="s">
        <v>53</v>
      </c>
      <c r="M53" s="103" t="s">
        <v>53</v>
      </c>
      <c r="N53" s="103" t="s">
        <v>53</v>
      </c>
      <c r="O53" s="103" t="s">
        <v>53</v>
      </c>
      <c r="P53" s="103" t="s">
        <v>53</v>
      </c>
      <c r="Q53" s="103" t="s">
        <v>53</v>
      </c>
      <c r="R53" s="103" t="s">
        <v>53</v>
      </c>
      <c r="S53" s="103" t="s">
        <v>53</v>
      </c>
      <c r="T53" s="103" t="s">
        <v>53</v>
      </c>
      <c r="U53" s="103" t="s">
        <v>53</v>
      </c>
      <c r="V53" s="103" t="s">
        <v>53</v>
      </c>
      <c r="W53" s="103" t="s">
        <v>53</v>
      </c>
      <c r="X53" s="103" t="s">
        <v>53</v>
      </c>
      <c r="Y53" s="103" t="s">
        <v>53</v>
      </c>
      <c r="Z53" s="103" t="s">
        <v>53</v>
      </c>
      <c r="AA53" s="103" t="s">
        <v>53</v>
      </c>
      <c r="AB53" s="103" t="s">
        <v>53</v>
      </c>
      <c r="AC53" s="103" t="s">
        <v>53</v>
      </c>
      <c r="AD53" s="103" t="s">
        <v>53</v>
      </c>
      <c r="AE53" s="103" t="s">
        <v>53</v>
      </c>
      <c r="AF53" s="103" t="s">
        <v>53</v>
      </c>
      <c r="AG53" s="103" t="s">
        <v>53</v>
      </c>
      <c r="AH53" s="103" t="s">
        <v>53</v>
      </c>
      <c r="AI53" s="103" t="s">
        <v>53</v>
      </c>
      <c r="AJ53" s="103" t="s">
        <v>53</v>
      </c>
      <c r="AK53" s="103" t="s">
        <v>53</v>
      </c>
      <c r="AL53" s="103" t="s">
        <v>53</v>
      </c>
      <c r="AM53" s="103" t="s">
        <v>53</v>
      </c>
      <c r="AN53" s="103" t="s">
        <v>53</v>
      </c>
      <c r="AO53" s="103" t="s">
        <v>53</v>
      </c>
      <c r="AP53" s="103" t="s">
        <v>53</v>
      </c>
      <c r="AQ53" s="98"/>
      <c r="AR53" s="98"/>
    </row>
    <row r="54" spans="1:44" s="91" customFormat="1" x14ac:dyDescent="0.25">
      <c r="A54" s="92" t="s">
        <v>52</v>
      </c>
      <c r="B54" s="92" t="s">
        <v>406</v>
      </c>
      <c r="C54" s="92" t="s">
        <v>1840</v>
      </c>
      <c r="D54" s="92" t="s">
        <v>568</v>
      </c>
      <c r="E54" s="92" t="s">
        <v>569</v>
      </c>
      <c r="F54" s="92" t="s">
        <v>33</v>
      </c>
      <c r="G54" s="92">
        <f>SUM(COUNTIFS(H54:AP54,{"Föreläggande";"Föreläggande vid vite";"Anmärkning";"Avstående från ingripande"},$H$9:$AP$9,"&lt;&gt;*KF*"))</f>
        <v>0</v>
      </c>
      <c r="H54" s="103" t="s">
        <v>53</v>
      </c>
      <c r="I54" s="103" t="s">
        <v>53</v>
      </c>
      <c r="J54" s="103" t="s">
        <v>53</v>
      </c>
      <c r="K54" s="103" t="s">
        <v>53</v>
      </c>
      <c r="L54" s="103" t="s">
        <v>53</v>
      </c>
      <c r="M54" s="103" t="s">
        <v>53</v>
      </c>
      <c r="N54" s="103" t="s">
        <v>53</v>
      </c>
      <c r="O54" s="103" t="s">
        <v>53</v>
      </c>
      <c r="P54" s="103" t="s">
        <v>53</v>
      </c>
      <c r="Q54" s="103" t="s">
        <v>53</v>
      </c>
      <c r="R54" s="103" t="s">
        <v>53</v>
      </c>
      <c r="S54" s="103" t="s">
        <v>53</v>
      </c>
      <c r="T54" s="103" t="s">
        <v>53</v>
      </c>
      <c r="U54" s="103" t="s">
        <v>53</v>
      </c>
      <c r="V54" s="103" t="s">
        <v>53</v>
      </c>
      <c r="W54" s="103" t="s">
        <v>53</v>
      </c>
      <c r="X54" s="103" t="s">
        <v>53</v>
      </c>
      <c r="Y54" s="103" t="s">
        <v>53</v>
      </c>
      <c r="Z54" s="103" t="s">
        <v>53</v>
      </c>
      <c r="AA54" s="103" t="s">
        <v>53</v>
      </c>
      <c r="AB54" s="103" t="s">
        <v>53</v>
      </c>
      <c r="AC54" s="103" t="s">
        <v>53</v>
      </c>
      <c r="AD54" s="103" t="s">
        <v>53</v>
      </c>
      <c r="AE54" s="103" t="s">
        <v>53</v>
      </c>
      <c r="AF54" s="103" t="s">
        <v>53</v>
      </c>
      <c r="AG54" s="103" t="s">
        <v>53</v>
      </c>
      <c r="AH54" s="103" t="s">
        <v>53</v>
      </c>
      <c r="AI54" s="103" t="s">
        <v>53</v>
      </c>
      <c r="AJ54" s="103" t="s">
        <v>53</v>
      </c>
      <c r="AK54" s="103" t="s">
        <v>53</v>
      </c>
      <c r="AL54" s="103" t="s">
        <v>53</v>
      </c>
      <c r="AM54" s="103" t="s">
        <v>53</v>
      </c>
      <c r="AN54" s="103" t="s">
        <v>53</v>
      </c>
      <c r="AO54" s="103" t="s">
        <v>53</v>
      </c>
      <c r="AP54" s="103" t="s">
        <v>53</v>
      </c>
      <c r="AQ54" s="98"/>
      <c r="AR54" s="98"/>
    </row>
    <row r="55" spans="1:44" s="91" customFormat="1" x14ac:dyDescent="0.25">
      <c r="A55" s="92" t="s">
        <v>62</v>
      </c>
      <c r="B55" s="92" t="s">
        <v>407</v>
      </c>
      <c r="C55" s="92" t="s">
        <v>1841</v>
      </c>
      <c r="D55" s="92" t="s">
        <v>453</v>
      </c>
      <c r="E55" s="92" t="s">
        <v>570</v>
      </c>
      <c r="F55" s="92" t="s">
        <v>33</v>
      </c>
      <c r="G55" s="92">
        <f>SUM(COUNTIFS(H55:AP55,{"Föreläggande";"Föreläggande vid vite";"Anmärkning";"Avstående från ingripande"},$H$9:$AP$9,"&lt;&gt;*KF*"))</f>
        <v>0</v>
      </c>
      <c r="H55" s="103" t="s">
        <v>53</v>
      </c>
      <c r="I55" s="103" t="s">
        <v>53</v>
      </c>
      <c r="J55" s="103" t="s">
        <v>53</v>
      </c>
      <c r="K55" s="103" t="s">
        <v>53</v>
      </c>
      <c r="L55" s="103" t="s">
        <v>53</v>
      </c>
      <c r="M55" s="103" t="s">
        <v>53</v>
      </c>
      <c r="N55" s="103" t="s">
        <v>53</v>
      </c>
      <c r="O55" s="103" t="s">
        <v>53</v>
      </c>
      <c r="P55" s="103" t="s">
        <v>53</v>
      </c>
      <c r="Q55" s="103" t="s">
        <v>53</v>
      </c>
      <c r="R55" s="103" t="s">
        <v>53</v>
      </c>
      <c r="S55" s="103" t="s">
        <v>53</v>
      </c>
      <c r="T55" s="103" t="s">
        <v>53</v>
      </c>
      <c r="U55" s="103" t="s">
        <v>53</v>
      </c>
      <c r="V55" s="103" t="s">
        <v>53</v>
      </c>
      <c r="W55" s="103" t="s">
        <v>53</v>
      </c>
      <c r="X55" s="103" t="s">
        <v>53</v>
      </c>
      <c r="Y55" s="103" t="s">
        <v>53</v>
      </c>
      <c r="Z55" s="103" t="s">
        <v>53</v>
      </c>
      <c r="AA55" s="103" t="s">
        <v>53</v>
      </c>
      <c r="AB55" s="103" t="s">
        <v>53</v>
      </c>
      <c r="AC55" s="103" t="s">
        <v>53</v>
      </c>
      <c r="AD55" s="103" t="s">
        <v>53</v>
      </c>
      <c r="AE55" s="103" t="s">
        <v>53</v>
      </c>
      <c r="AF55" s="103" t="s">
        <v>53</v>
      </c>
      <c r="AG55" s="103" t="s">
        <v>53</v>
      </c>
      <c r="AH55" s="103" t="s">
        <v>53</v>
      </c>
      <c r="AI55" s="103" t="s">
        <v>53</v>
      </c>
      <c r="AJ55" s="103" t="s">
        <v>53</v>
      </c>
      <c r="AK55" s="103" t="s">
        <v>53</v>
      </c>
      <c r="AL55" s="103" t="s">
        <v>53</v>
      </c>
      <c r="AM55" s="103" t="s">
        <v>53</v>
      </c>
      <c r="AN55" s="103" t="s">
        <v>53</v>
      </c>
      <c r="AO55" s="103" t="s">
        <v>53</v>
      </c>
      <c r="AP55" s="103" t="s">
        <v>53</v>
      </c>
      <c r="AQ55" s="98"/>
      <c r="AR55" s="98"/>
    </row>
    <row r="56" spans="1:44" s="91" customFormat="1" x14ac:dyDescent="0.25">
      <c r="A56" s="92" t="s">
        <v>41</v>
      </c>
      <c r="B56" s="92" t="s">
        <v>408</v>
      </c>
      <c r="C56" s="92" t="s">
        <v>1842</v>
      </c>
      <c r="D56" s="92" t="s">
        <v>460</v>
      </c>
      <c r="E56" s="92" t="s">
        <v>571</v>
      </c>
      <c r="F56" s="92" t="s">
        <v>33</v>
      </c>
      <c r="G56" s="92">
        <f>SUM(COUNTIFS(H56:AP56,{"Föreläggande";"Föreläggande vid vite";"Anmärkning";"Avstående från ingripande"},$H$9:$AP$9,"&lt;&gt;*KF*"))</f>
        <v>1</v>
      </c>
      <c r="H56" s="103" t="s">
        <v>54</v>
      </c>
      <c r="I56" s="103" t="s">
        <v>53</v>
      </c>
      <c r="J56" s="103" t="s">
        <v>53</v>
      </c>
      <c r="K56" s="103" t="s">
        <v>53</v>
      </c>
      <c r="L56" s="103" t="s">
        <v>53</v>
      </c>
      <c r="M56" s="103" t="s">
        <v>54</v>
      </c>
      <c r="N56" s="103" t="s">
        <v>53</v>
      </c>
      <c r="O56" s="103" t="s">
        <v>53</v>
      </c>
      <c r="P56" s="103" t="s">
        <v>53</v>
      </c>
      <c r="Q56" s="103" t="s">
        <v>53</v>
      </c>
      <c r="R56" s="103" t="s">
        <v>53</v>
      </c>
      <c r="S56" s="103" t="s">
        <v>53</v>
      </c>
      <c r="T56" s="103" t="s">
        <v>53</v>
      </c>
      <c r="U56" s="103" t="s">
        <v>53</v>
      </c>
      <c r="V56" s="103" t="s">
        <v>53</v>
      </c>
      <c r="W56" s="103" t="s">
        <v>53</v>
      </c>
      <c r="X56" s="103" t="s">
        <v>53</v>
      </c>
      <c r="Y56" s="103" t="s">
        <v>53</v>
      </c>
      <c r="Z56" s="103" t="s">
        <v>53</v>
      </c>
      <c r="AA56" s="103" t="s">
        <v>53</v>
      </c>
      <c r="AB56" s="103" t="s">
        <v>53</v>
      </c>
      <c r="AC56" s="103" t="s">
        <v>53</v>
      </c>
      <c r="AD56" s="103" t="s">
        <v>53</v>
      </c>
      <c r="AE56" s="103" t="s">
        <v>53</v>
      </c>
      <c r="AF56" s="103" t="s">
        <v>53</v>
      </c>
      <c r="AG56" s="103" t="s">
        <v>53</v>
      </c>
      <c r="AH56" s="103" t="s">
        <v>53</v>
      </c>
      <c r="AI56" s="103" t="s">
        <v>53</v>
      </c>
      <c r="AJ56" s="103" t="s">
        <v>53</v>
      </c>
      <c r="AK56" s="103" t="s">
        <v>53</v>
      </c>
      <c r="AL56" s="103" t="s">
        <v>53</v>
      </c>
      <c r="AM56" s="103" t="s">
        <v>53</v>
      </c>
      <c r="AN56" s="103" t="s">
        <v>53</v>
      </c>
      <c r="AO56" s="103" t="s">
        <v>53</v>
      </c>
      <c r="AP56" s="103" t="s">
        <v>53</v>
      </c>
      <c r="AQ56" s="98"/>
      <c r="AR56" s="98"/>
    </row>
    <row r="57" spans="1:44" s="91" customFormat="1" x14ac:dyDescent="0.25">
      <c r="A57" s="92" t="s">
        <v>51</v>
      </c>
      <c r="B57" s="92" t="s">
        <v>409</v>
      </c>
      <c r="C57" s="92" t="s">
        <v>1843</v>
      </c>
      <c r="D57" s="92" t="s">
        <v>572</v>
      </c>
      <c r="E57" s="92" t="s">
        <v>573</v>
      </c>
      <c r="F57" s="92" t="s">
        <v>33</v>
      </c>
      <c r="G57" s="92">
        <f>SUM(COUNTIFS(H57:AP57,{"Föreläggande";"Föreläggande vid vite";"Anmärkning";"Avstående från ingripande"},$H$9:$AP$9,"&lt;&gt;*KF*"))</f>
        <v>0</v>
      </c>
      <c r="H57" s="103" t="s">
        <v>53</v>
      </c>
      <c r="I57" s="103" t="s">
        <v>53</v>
      </c>
      <c r="J57" s="103" t="s">
        <v>53</v>
      </c>
      <c r="K57" s="103" t="s">
        <v>53</v>
      </c>
      <c r="L57" s="103" t="s">
        <v>53</v>
      </c>
      <c r="M57" s="103" t="s">
        <v>53</v>
      </c>
      <c r="N57" s="103" t="s">
        <v>53</v>
      </c>
      <c r="O57" s="103" t="s">
        <v>53</v>
      </c>
      <c r="P57" s="103" t="s">
        <v>53</v>
      </c>
      <c r="Q57" s="103" t="s">
        <v>53</v>
      </c>
      <c r="R57" s="103" t="s">
        <v>53</v>
      </c>
      <c r="S57" s="103" t="s">
        <v>53</v>
      </c>
      <c r="T57" s="103" t="s">
        <v>53</v>
      </c>
      <c r="U57" s="103" t="s">
        <v>53</v>
      </c>
      <c r="V57" s="103" t="s">
        <v>53</v>
      </c>
      <c r="W57" s="103" t="s">
        <v>53</v>
      </c>
      <c r="X57" s="103" t="s">
        <v>53</v>
      </c>
      <c r="Y57" s="103" t="s">
        <v>53</v>
      </c>
      <c r="Z57" s="103" t="s">
        <v>53</v>
      </c>
      <c r="AA57" s="103" t="s">
        <v>53</v>
      </c>
      <c r="AB57" s="103" t="s">
        <v>53</v>
      </c>
      <c r="AC57" s="103" t="s">
        <v>53</v>
      </c>
      <c r="AD57" s="103" t="s">
        <v>53</v>
      </c>
      <c r="AE57" s="103" t="s">
        <v>53</v>
      </c>
      <c r="AF57" s="103" t="s">
        <v>53</v>
      </c>
      <c r="AG57" s="103" t="s">
        <v>53</v>
      </c>
      <c r="AH57" s="103" t="s">
        <v>53</v>
      </c>
      <c r="AI57" s="103" t="s">
        <v>53</v>
      </c>
      <c r="AJ57" s="103" t="s">
        <v>53</v>
      </c>
      <c r="AK57" s="103" t="s">
        <v>53</v>
      </c>
      <c r="AL57" s="103" t="s">
        <v>53</v>
      </c>
      <c r="AM57" s="103" t="s">
        <v>53</v>
      </c>
      <c r="AN57" s="103" t="s">
        <v>53</v>
      </c>
      <c r="AO57" s="103" t="s">
        <v>53</v>
      </c>
      <c r="AP57" s="103" t="s">
        <v>53</v>
      </c>
      <c r="AQ57" s="98"/>
      <c r="AR57" s="98"/>
    </row>
    <row r="58" spans="1:44" s="91" customFormat="1" x14ac:dyDescent="0.25">
      <c r="A58" s="92" t="s">
        <v>45</v>
      </c>
      <c r="B58" s="92" t="s">
        <v>410</v>
      </c>
      <c r="C58" s="92" t="s">
        <v>1844</v>
      </c>
      <c r="D58" s="92" t="s">
        <v>372</v>
      </c>
      <c r="E58" s="92" t="s">
        <v>574</v>
      </c>
      <c r="F58" s="92" t="s">
        <v>33</v>
      </c>
      <c r="G58" s="92">
        <f>SUM(COUNTIFS(H58:AP58,{"Föreläggande";"Föreläggande vid vite";"Anmärkning";"Avstående från ingripande"},$H$9:$AP$9,"&lt;&gt;*KF*"))</f>
        <v>1</v>
      </c>
      <c r="H58" s="103" t="s">
        <v>53</v>
      </c>
      <c r="I58" s="103" t="s">
        <v>53</v>
      </c>
      <c r="J58" s="103" t="s">
        <v>53</v>
      </c>
      <c r="K58" s="103" t="s">
        <v>53</v>
      </c>
      <c r="L58" s="103" t="s">
        <v>53</v>
      </c>
      <c r="M58" s="103" t="s">
        <v>53</v>
      </c>
      <c r="N58" s="103" t="s">
        <v>53</v>
      </c>
      <c r="O58" s="103" t="s">
        <v>53</v>
      </c>
      <c r="P58" s="103" t="s">
        <v>53</v>
      </c>
      <c r="Q58" s="103" t="s">
        <v>53</v>
      </c>
      <c r="R58" s="103" t="s">
        <v>53</v>
      </c>
      <c r="S58" s="103" t="s">
        <v>53</v>
      </c>
      <c r="T58" s="103" t="s">
        <v>53</v>
      </c>
      <c r="U58" s="103" t="s">
        <v>53</v>
      </c>
      <c r="V58" s="103" t="s">
        <v>53</v>
      </c>
      <c r="W58" s="103" t="s">
        <v>53</v>
      </c>
      <c r="X58" s="103" t="s">
        <v>53</v>
      </c>
      <c r="Y58" s="103" t="s">
        <v>53</v>
      </c>
      <c r="Z58" s="103" t="s">
        <v>53</v>
      </c>
      <c r="AA58" s="103" t="s">
        <v>53</v>
      </c>
      <c r="AB58" s="103" t="s">
        <v>53</v>
      </c>
      <c r="AC58" s="103" t="s">
        <v>53</v>
      </c>
      <c r="AD58" s="103" t="s">
        <v>53</v>
      </c>
      <c r="AE58" s="103" t="s">
        <v>53</v>
      </c>
      <c r="AF58" s="103" t="s">
        <v>53</v>
      </c>
      <c r="AG58" s="103" t="s">
        <v>53</v>
      </c>
      <c r="AH58" s="103" t="s">
        <v>53</v>
      </c>
      <c r="AI58" s="103" t="s">
        <v>53</v>
      </c>
      <c r="AJ58" s="103" t="s">
        <v>53</v>
      </c>
      <c r="AK58" s="103" t="s">
        <v>53</v>
      </c>
      <c r="AL58" s="103" t="s">
        <v>53</v>
      </c>
      <c r="AM58" s="103" t="s">
        <v>53</v>
      </c>
      <c r="AN58" s="103" t="s">
        <v>53</v>
      </c>
      <c r="AO58" s="103" t="s">
        <v>53</v>
      </c>
      <c r="AP58" s="103" t="s">
        <v>54</v>
      </c>
      <c r="AQ58" s="98"/>
      <c r="AR58" s="98"/>
    </row>
    <row r="59" spans="1:44" s="91" customFormat="1" x14ac:dyDescent="0.25">
      <c r="A59" s="92" t="s">
        <v>41</v>
      </c>
      <c r="B59" s="92" t="s">
        <v>413</v>
      </c>
      <c r="C59" s="92" t="s">
        <v>1845</v>
      </c>
      <c r="D59" s="92" t="s">
        <v>468</v>
      </c>
      <c r="E59" s="92" t="s">
        <v>601</v>
      </c>
      <c r="F59" s="92" t="s">
        <v>33</v>
      </c>
      <c r="G59" s="92">
        <f>SUM(COUNTIFS(H59:AP59,{"Föreläggande";"Föreläggande vid vite";"Anmärkning";"Avstående från ingripande"},$H$9:$AP$9,"&lt;&gt;*KF*"))</f>
        <v>0</v>
      </c>
      <c r="H59" s="103" t="s">
        <v>53</v>
      </c>
      <c r="I59" s="103" t="s">
        <v>53</v>
      </c>
      <c r="J59" s="103" t="s">
        <v>53</v>
      </c>
      <c r="K59" s="103" t="s">
        <v>53</v>
      </c>
      <c r="L59" s="103" t="s">
        <v>53</v>
      </c>
      <c r="M59" s="103" t="s">
        <v>53</v>
      </c>
      <c r="N59" s="103" t="s">
        <v>53</v>
      </c>
      <c r="O59" s="103" t="s">
        <v>53</v>
      </c>
      <c r="P59" s="103" t="s">
        <v>53</v>
      </c>
      <c r="Q59" s="103" t="s">
        <v>53</v>
      </c>
      <c r="R59" s="103" t="s">
        <v>53</v>
      </c>
      <c r="S59" s="103" t="s">
        <v>53</v>
      </c>
      <c r="T59" s="103" t="s">
        <v>53</v>
      </c>
      <c r="U59" s="103" t="s">
        <v>53</v>
      </c>
      <c r="V59" s="103" t="s">
        <v>53</v>
      </c>
      <c r="W59" s="103" t="s">
        <v>53</v>
      </c>
      <c r="X59" s="103" t="s">
        <v>53</v>
      </c>
      <c r="Y59" s="103" t="s">
        <v>53</v>
      </c>
      <c r="Z59" s="103" t="s">
        <v>53</v>
      </c>
      <c r="AA59" s="103" t="s">
        <v>53</v>
      </c>
      <c r="AB59" s="103" t="s">
        <v>53</v>
      </c>
      <c r="AC59" s="103" t="s">
        <v>53</v>
      </c>
      <c r="AD59" s="103" t="s">
        <v>53</v>
      </c>
      <c r="AE59" s="103" t="s">
        <v>53</v>
      </c>
      <c r="AF59" s="103" t="s">
        <v>53</v>
      </c>
      <c r="AG59" s="103" t="s">
        <v>53</v>
      </c>
      <c r="AH59" s="103" t="s">
        <v>53</v>
      </c>
      <c r="AI59" s="103" t="s">
        <v>53</v>
      </c>
      <c r="AJ59" s="103" t="s">
        <v>53</v>
      </c>
      <c r="AK59" s="103" t="s">
        <v>53</v>
      </c>
      <c r="AL59" s="103" t="s">
        <v>53</v>
      </c>
      <c r="AM59" s="103" t="s">
        <v>53</v>
      </c>
      <c r="AN59" s="103" t="s">
        <v>53</v>
      </c>
      <c r="AO59" s="103" t="s">
        <v>53</v>
      </c>
      <c r="AP59" s="103" t="s">
        <v>53</v>
      </c>
      <c r="AQ59" s="98"/>
      <c r="AR59" s="98"/>
    </row>
    <row r="60" spans="1:44" s="91" customFormat="1" x14ac:dyDescent="0.25">
      <c r="A60" s="92" t="s">
        <v>41</v>
      </c>
      <c r="B60" s="92" t="s">
        <v>89</v>
      </c>
      <c r="C60" s="92" t="s">
        <v>1846</v>
      </c>
      <c r="D60" s="92" t="s">
        <v>472</v>
      </c>
      <c r="E60" s="92" t="s">
        <v>602</v>
      </c>
      <c r="F60" s="92" t="s">
        <v>33</v>
      </c>
      <c r="G60" s="92">
        <f>SUM(COUNTIFS(H60:AP60,{"Föreläggande";"Föreläggande vid vite";"Anmärkning";"Avstående från ingripande"},$H$9:$AP$9,"&lt;&gt;*KF*"))</f>
        <v>0</v>
      </c>
      <c r="H60" s="103" t="s">
        <v>53</v>
      </c>
      <c r="I60" s="103" t="s">
        <v>53</v>
      </c>
      <c r="J60" s="103" t="s">
        <v>53</v>
      </c>
      <c r="K60" s="103" t="s">
        <v>53</v>
      </c>
      <c r="L60" s="103" t="s">
        <v>53</v>
      </c>
      <c r="M60" s="103" t="s">
        <v>53</v>
      </c>
      <c r="N60" s="103" t="s">
        <v>53</v>
      </c>
      <c r="O60" s="103" t="s">
        <v>53</v>
      </c>
      <c r="P60" s="103" t="s">
        <v>53</v>
      </c>
      <c r="Q60" s="103" t="s">
        <v>53</v>
      </c>
      <c r="R60" s="103" t="s">
        <v>53</v>
      </c>
      <c r="S60" s="103" t="s">
        <v>53</v>
      </c>
      <c r="T60" s="103" t="s">
        <v>53</v>
      </c>
      <c r="U60" s="103" t="s">
        <v>53</v>
      </c>
      <c r="V60" s="103" t="s">
        <v>53</v>
      </c>
      <c r="W60" s="103" t="s">
        <v>53</v>
      </c>
      <c r="X60" s="103" t="s">
        <v>53</v>
      </c>
      <c r="Y60" s="103" t="s">
        <v>53</v>
      </c>
      <c r="Z60" s="103" t="s">
        <v>53</v>
      </c>
      <c r="AA60" s="103" t="s">
        <v>53</v>
      </c>
      <c r="AB60" s="103" t="s">
        <v>53</v>
      </c>
      <c r="AC60" s="103" t="s">
        <v>53</v>
      </c>
      <c r="AD60" s="103" t="s">
        <v>53</v>
      </c>
      <c r="AE60" s="103" t="s">
        <v>53</v>
      </c>
      <c r="AF60" s="103" t="s">
        <v>53</v>
      </c>
      <c r="AG60" s="103" t="s">
        <v>53</v>
      </c>
      <c r="AH60" s="103" t="s">
        <v>53</v>
      </c>
      <c r="AI60" s="103" t="s">
        <v>53</v>
      </c>
      <c r="AJ60" s="103" t="s">
        <v>53</v>
      </c>
      <c r="AK60" s="103" t="s">
        <v>53</v>
      </c>
      <c r="AL60" s="103" t="s">
        <v>53</v>
      </c>
      <c r="AM60" s="103" t="s">
        <v>53</v>
      </c>
      <c r="AN60" s="103" t="s">
        <v>53</v>
      </c>
      <c r="AO60" s="103" t="s">
        <v>53</v>
      </c>
      <c r="AP60" s="103" t="s">
        <v>53</v>
      </c>
      <c r="AQ60" s="98"/>
      <c r="AR60" s="98"/>
    </row>
    <row r="61" spans="1:44" s="91" customFormat="1" x14ac:dyDescent="0.25">
      <c r="A61" s="92" t="s">
        <v>41</v>
      </c>
      <c r="B61" s="92" t="s">
        <v>77</v>
      </c>
      <c r="C61" s="92" t="s">
        <v>1847</v>
      </c>
      <c r="D61" s="92" t="s">
        <v>471</v>
      </c>
      <c r="E61" s="92" t="s">
        <v>603</v>
      </c>
      <c r="F61" s="92" t="s">
        <v>33</v>
      </c>
      <c r="G61" s="92">
        <f>SUM(COUNTIFS(H61:AP61,{"Föreläggande";"Föreläggande vid vite";"Anmärkning";"Avstående från ingripande"},$H$9:$AP$9,"&lt;&gt;*KF*"))</f>
        <v>0</v>
      </c>
      <c r="H61" s="103" t="s">
        <v>53</v>
      </c>
      <c r="I61" s="103" t="s">
        <v>53</v>
      </c>
      <c r="J61" s="103" t="s">
        <v>53</v>
      </c>
      <c r="K61" s="103" t="s">
        <v>53</v>
      </c>
      <c r="L61" s="103" t="s">
        <v>53</v>
      </c>
      <c r="M61" s="103" t="s">
        <v>53</v>
      </c>
      <c r="N61" s="103" t="s">
        <v>53</v>
      </c>
      <c r="O61" s="103" t="s">
        <v>53</v>
      </c>
      <c r="P61" s="103" t="s">
        <v>53</v>
      </c>
      <c r="Q61" s="103" t="s">
        <v>53</v>
      </c>
      <c r="R61" s="103" t="s">
        <v>53</v>
      </c>
      <c r="S61" s="103" t="s">
        <v>53</v>
      </c>
      <c r="T61" s="103" t="s">
        <v>53</v>
      </c>
      <c r="U61" s="103" t="s">
        <v>53</v>
      </c>
      <c r="V61" s="103" t="s">
        <v>53</v>
      </c>
      <c r="W61" s="103" t="s">
        <v>53</v>
      </c>
      <c r="X61" s="103" t="s">
        <v>53</v>
      </c>
      <c r="Y61" s="103" t="s">
        <v>53</v>
      </c>
      <c r="Z61" s="103" t="s">
        <v>53</v>
      </c>
      <c r="AA61" s="103" t="s">
        <v>53</v>
      </c>
      <c r="AB61" s="103" t="s">
        <v>53</v>
      </c>
      <c r="AC61" s="103" t="s">
        <v>53</v>
      </c>
      <c r="AD61" s="103" t="s">
        <v>53</v>
      </c>
      <c r="AE61" s="103" t="s">
        <v>53</v>
      </c>
      <c r="AF61" s="103" t="s">
        <v>53</v>
      </c>
      <c r="AG61" s="103" t="s">
        <v>53</v>
      </c>
      <c r="AH61" s="103" t="s">
        <v>53</v>
      </c>
      <c r="AI61" s="103" t="s">
        <v>53</v>
      </c>
      <c r="AJ61" s="103" t="s">
        <v>53</v>
      </c>
      <c r="AK61" s="103" t="s">
        <v>53</v>
      </c>
      <c r="AL61" s="103" t="s">
        <v>53</v>
      </c>
      <c r="AM61" s="103" t="s">
        <v>53</v>
      </c>
      <c r="AN61" s="103" t="s">
        <v>53</v>
      </c>
      <c r="AO61" s="103" t="s">
        <v>53</v>
      </c>
      <c r="AP61" s="103" t="s">
        <v>53</v>
      </c>
      <c r="AQ61" s="98"/>
      <c r="AR61" s="98"/>
    </row>
    <row r="62" spans="1:44" s="91" customFormat="1" x14ac:dyDescent="0.25">
      <c r="A62" s="92" t="s">
        <v>41</v>
      </c>
      <c r="B62" s="92" t="s">
        <v>90</v>
      </c>
      <c r="C62" s="92" t="s">
        <v>1848</v>
      </c>
      <c r="D62" s="92" t="s">
        <v>478</v>
      </c>
      <c r="E62" s="92" t="s">
        <v>604</v>
      </c>
      <c r="F62" s="92" t="s">
        <v>33</v>
      </c>
      <c r="G62" s="92">
        <f>SUM(COUNTIFS(H62:AP62,{"Föreläggande";"Föreläggande vid vite";"Anmärkning";"Avstående från ingripande"},$H$9:$AP$9,"&lt;&gt;*KF*"))</f>
        <v>1</v>
      </c>
      <c r="H62" s="103" t="s">
        <v>53</v>
      </c>
      <c r="I62" s="103" t="s">
        <v>53</v>
      </c>
      <c r="J62" s="103" t="s">
        <v>53</v>
      </c>
      <c r="K62" s="103" t="s">
        <v>53</v>
      </c>
      <c r="L62" s="103" t="s">
        <v>53</v>
      </c>
      <c r="M62" s="103" t="s">
        <v>53</v>
      </c>
      <c r="N62" s="103" t="s">
        <v>53</v>
      </c>
      <c r="O62" s="103" t="s">
        <v>53</v>
      </c>
      <c r="P62" s="103" t="s">
        <v>53</v>
      </c>
      <c r="Q62" s="103" t="s">
        <v>53</v>
      </c>
      <c r="R62" s="103" t="s">
        <v>53</v>
      </c>
      <c r="S62" s="103" t="s">
        <v>53</v>
      </c>
      <c r="T62" s="103" t="s">
        <v>53</v>
      </c>
      <c r="U62" s="103" t="s">
        <v>53</v>
      </c>
      <c r="V62" s="103" t="s">
        <v>53</v>
      </c>
      <c r="W62" s="103" t="s">
        <v>53</v>
      </c>
      <c r="X62" s="103" t="s">
        <v>53</v>
      </c>
      <c r="Y62" s="103" t="s">
        <v>53</v>
      </c>
      <c r="Z62" s="103" t="s">
        <v>53</v>
      </c>
      <c r="AA62" s="103" t="s">
        <v>53</v>
      </c>
      <c r="AB62" s="103" t="s">
        <v>53</v>
      </c>
      <c r="AC62" s="103" t="s">
        <v>53</v>
      </c>
      <c r="AD62" s="103" t="s">
        <v>53</v>
      </c>
      <c r="AE62" s="103" t="s">
        <v>53</v>
      </c>
      <c r="AF62" s="103" t="s">
        <v>53</v>
      </c>
      <c r="AG62" s="103" t="s">
        <v>54</v>
      </c>
      <c r="AH62" s="103" t="s">
        <v>54</v>
      </c>
      <c r="AI62" s="103" t="s">
        <v>54</v>
      </c>
      <c r="AJ62" s="103" t="s">
        <v>54</v>
      </c>
      <c r="AK62" s="103" t="s">
        <v>53</v>
      </c>
      <c r="AL62" s="103" t="s">
        <v>53</v>
      </c>
      <c r="AM62" s="103" t="s">
        <v>53</v>
      </c>
      <c r="AN62" s="103" t="s">
        <v>54</v>
      </c>
      <c r="AO62" s="103" t="s">
        <v>53</v>
      </c>
      <c r="AP62" s="103" t="s">
        <v>53</v>
      </c>
      <c r="AQ62" s="98"/>
      <c r="AR62" s="98"/>
    </row>
    <row r="63" spans="1:44" s="91" customFormat="1" x14ac:dyDescent="0.25">
      <c r="A63" s="92" t="s">
        <v>41</v>
      </c>
      <c r="B63" s="92" t="s">
        <v>32</v>
      </c>
      <c r="C63" s="92" t="s">
        <v>1849</v>
      </c>
      <c r="D63" s="92" t="s">
        <v>480</v>
      </c>
      <c r="E63" s="92" t="s">
        <v>605</v>
      </c>
      <c r="F63" s="92" t="s">
        <v>33</v>
      </c>
      <c r="G63" s="92">
        <f>SUM(COUNTIFS(H63:AP63,{"Föreläggande";"Föreläggande vid vite";"Anmärkning";"Avstående från ingripande"},$H$9:$AP$9,"&lt;&gt;*KF*"))</f>
        <v>1</v>
      </c>
      <c r="H63" s="103" t="s">
        <v>53</v>
      </c>
      <c r="I63" s="103" t="s">
        <v>53</v>
      </c>
      <c r="J63" s="103" t="s">
        <v>53</v>
      </c>
      <c r="K63" s="103" t="s">
        <v>53</v>
      </c>
      <c r="L63" s="103" t="s">
        <v>53</v>
      </c>
      <c r="M63" s="103" t="s">
        <v>53</v>
      </c>
      <c r="N63" s="103" t="s">
        <v>53</v>
      </c>
      <c r="O63" s="103" t="s">
        <v>53</v>
      </c>
      <c r="P63" s="103" t="s">
        <v>53</v>
      </c>
      <c r="Q63" s="103" t="s">
        <v>53</v>
      </c>
      <c r="R63" s="103" t="s">
        <v>53</v>
      </c>
      <c r="S63" s="103" t="s">
        <v>53</v>
      </c>
      <c r="T63" s="103" t="s">
        <v>53</v>
      </c>
      <c r="U63" s="103" t="s">
        <v>53</v>
      </c>
      <c r="V63" s="103" t="s">
        <v>53</v>
      </c>
      <c r="W63" s="103" t="s">
        <v>53</v>
      </c>
      <c r="X63" s="103" t="s">
        <v>53</v>
      </c>
      <c r="Y63" s="103" t="s">
        <v>53</v>
      </c>
      <c r="Z63" s="103" t="s">
        <v>53</v>
      </c>
      <c r="AA63" s="103" t="s">
        <v>53</v>
      </c>
      <c r="AB63" s="103" t="s">
        <v>53</v>
      </c>
      <c r="AC63" s="103" t="s">
        <v>53</v>
      </c>
      <c r="AD63" s="103" t="s">
        <v>53</v>
      </c>
      <c r="AE63" s="103" t="s">
        <v>53</v>
      </c>
      <c r="AF63" s="103" t="s">
        <v>53</v>
      </c>
      <c r="AG63" s="103" t="s">
        <v>54</v>
      </c>
      <c r="AH63" s="103" t="s">
        <v>54</v>
      </c>
      <c r="AI63" s="103" t="s">
        <v>54</v>
      </c>
      <c r="AJ63" s="103" t="s">
        <v>54</v>
      </c>
      <c r="AK63" s="103" t="s">
        <v>53</v>
      </c>
      <c r="AL63" s="103" t="s">
        <v>53</v>
      </c>
      <c r="AM63" s="103" t="s">
        <v>53</v>
      </c>
      <c r="AN63" s="103" t="s">
        <v>53</v>
      </c>
      <c r="AO63" s="103" t="s">
        <v>54</v>
      </c>
      <c r="AP63" s="103" t="s">
        <v>53</v>
      </c>
      <c r="AQ63" s="98"/>
      <c r="AR63" s="98"/>
    </row>
    <row r="64" spans="1:44" s="91" customFormat="1" x14ac:dyDescent="0.25">
      <c r="A64" s="92" t="s">
        <v>51</v>
      </c>
      <c r="B64" s="92" t="s">
        <v>414</v>
      </c>
      <c r="C64" s="92" t="s">
        <v>1850</v>
      </c>
      <c r="D64" s="92" t="s">
        <v>489</v>
      </c>
      <c r="E64" s="92" t="s">
        <v>606</v>
      </c>
      <c r="F64" s="92" t="s">
        <v>33</v>
      </c>
      <c r="G64" s="92">
        <f>SUM(COUNTIFS(H64:AP64,{"Föreläggande";"Föreläggande vid vite";"Anmärkning";"Avstående från ingripande"},$H$9:$AP$9,"&lt;&gt;*KF*"))</f>
        <v>2</v>
      </c>
      <c r="H64" s="103" t="s">
        <v>54</v>
      </c>
      <c r="I64" s="103" t="s">
        <v>53</v>
      </c>
      <c r="J64" s="103" t="s">
        <v>53</v>
      </c>
      <c r="K64" s="103" t="s">
        <v>53</v>
      </c>
      <c r="L64" s="103" t="s">
        <v>53</v>
      </c>
      <c r="M64" s="103" t="s">
        <v>53</v>
      </c>
      <c r="N64" s="103" t="s">
        <v>53</v>
      </c>
      <c r="O64" s="103" t="s">
        <v>53</v>
      </c>
      <c r="P64" s="103" t="s">
        <v>53</v>
      </c>
      <c r="Q64" s="103" t="s">
        <v>53</v>
      </c>
      <c r="R64" s="103" t="s">
        <v>54</v>
      </c>
      <c r="S64" s="103" t="s">
        <v>53</v>
      </c>
      <c r="T64" s="103" t="s">
        <v>53</v>
      </c>
      <c r="U64" s="103" t="s">
        <v>53</v>
      </c>
      <c r="V64" s="103" t="s">
        <v>53</v>
      </c>
      <c r="W64" s="103" t="s">
        <v>53</v>
      </c>
      <c r="X64" s="103" t="s">
        <v>53</v>
      </c>
      <c r="Y64" s="103" t="s">
        <v>53</v>
      </c>
      <c r="Z64" s="103" t="s">
        <v>53</v>
      </c>
      <c r="AA64" s="103" t="s">
        <v>53</v>
      </c>
      <c r="AB64" s="103" t="s">
        <v>53</v>
      </c>
      <c r="AC64" s="103" t="s">
        <v>53</v>
      </c>
      <c r="AD64" s="103" t="s">
        <v>53</v>
      </c>
      <c r="AE64" s="103" t="s">
        <v>53</v>
      </c>
      <c r="AF64" s="103" t="s">
        <v>53</v>
      </c>
      <c r="AG64" s="103" t="s">
        <v>54</v>
      </c>
      <c r="AH64" s="103" t="s">
        <v>53</v>
      </c>
      <c r="AI64" s="103" t="s">
        <v>54</v>
      </c>
      <c r="AJ64" s="103" t="s">
        <v>54</v>
      </c>
      <c r="AK64" s="103" t="s">
        <v>54</v>
      </c>
      <c r="AL64" s="103" t="s">
        <v>53</v>
      </c>
      <c r="AM64" s="103" t="s">
        <v>53</v>
      </c>
      <c r="AN64" s="103" t="s">
        <v>53</v>
      </c>
      <c r="AO64" s="103" t="s">
        <v>53</v>
      </c>
      <c r="AP64" s="103" t="s">
        <v>53</v>
      </c>
      <c r="AQ64" s="98"/>
      <c r="AR64" s="98"/>
    </row>
    <row r="65" spans="1:44" s="91" customFormat="1" x14ac:dyDescent="0.25">
      <c r="A65" s="92" t="s">
        <v>60</v>
      </c>
      <c r="B65" s="92" t="s">
        <v>415</v>
      </c>
      <c r="C65" s="92" t="s">
        <v>1851</v>
      </c>
      <c r="D65" s="92" t="s">
        <v>491</v>
      </c>
      <c r="E65" s="92" t="s">
        <v>607</v>
      </c>
      <c r="F65" s="92" t="s">
        <v>33</v>
      </c>
      <c r="G65" s="92">
        <f>SUM(COUNTIFS(H65:AP65,{"Föreläggande";"Föreläggande vid vite";"Anmärkning";"Avstående från ingripande"},$H$9:$AP$9,"&lt;&gt;*KF*"))</f>
        <v>2</v>
      </c>
      <c r="H65" s="103" t="s">
        <v>54</v>
      </c>
      <c r="I65" s="103" t="s">
        <v>53</v>
      </c>
      <c r="J65" s="103" t="s">
        <v>53</v>
      </c>
      <c r="K65" s="103" t="s">
        <v>53</v>
      </c>
      <c r="L65" s="103" t="s">
        <v>53</v>
      </c>
      <c r="M65" s="103" t="s">
        <v>53</v>
      </c>
      <c r="N65" s="103" t="s">
        <v>53</v>
      </c>
      <c r="O65" s="103" t="s">
        <v>53</v>
      </c>
      <c r="P65" s="103" t="s">
        <v>54</v>
      </c>
      <c r="Q65" s="103" t="s">
        <v>53</v>
      </c>
      <c r="R65" s="103" t="s">
        <v>54</v>
      </c>
      <c r="S65" s="103" t="s">
        <v>53</v>
      </c>
      <c r="T65" s="103" t="s">
        <v>53</v>
      </c>
      <c r="U65" s="103" t="s">
        <v>53</v>
      </c>
      <c r="V65" s="103" t="s">
        <v>53</v>
      </c>
      <c r="W65" s="103" t="s">
        <v>53</v>
      </c>
      <c r="X65" s="103" t="s">
        <v>53</v>
      </c>
      <c r="Y65" s="103" t="s">
        <v>53</v>
      </c>
      <c r="Z65" s="103" t="s">
        <v>53</v>
      </c>
      <c r="AA65" s="103" t="s">
        <v>53</v>
      </c>
      <c r="AB65" s="103" t="s">
        <v>53</v>
      </c>
      <c r="AC65" s="103" t="s">
        <v>53</v>
      </c>
      <c r="AD65" s="103" t="s">
        <v>53</v>
      </c>
      <c r="AE65" s="103" t="s">
        <v>53</v>
      </c>
      <c r="AF65" s="103" t="s">
        <v>53</v>
      </c>
      <c r="AG65" s="103" t="s">
        <v>54</v>
      </c>
      <c r="AH65" s="103" t="s">
        <v>53</v>
      </c>
      <c r="AI65" s="103" t="s">
        <v>54</v>
      </c>
      <c r="AJ65" s="103" t="s">
        <v>54</v>
      </c>
      <c r="AK65" s="103" t="s">
        <v>54</v>
      </c>
      <c r="AL65" s="103" t="s">
        <v>53</v>
      </c>
      <c r="AM65" s="103" t="s">
        <v>53</v>
      </c>
      <c r="AN65" s="103" t="s">
        <v>53</v>
      </c>
      <c r="AO65" s="103" t="s">
        <v>53</v>
      </c>
      <c r="AP65" s="103" t="s">
        <v>53</v>
      </c>
      <c r="AQ65" s="98"/>
      <c r="AR65" s="98"/>
    </row>
    <row r="66" spans="1:44" s="91" customFormat="1" x14ac:dyDescent="0.25">
      <c r="A66" s="92" t="s">
        <v>50</v>
      </c>
      <c r="B66" s="92" t="s">
        <v>96</v>
      </c>
      <c r="C66" s="92" t="s">
        <v>1852</v>
      </c>
      <c r="D66" s="92" t="s">
        <v>608</v>
      </c>
      <c r="E66" s="92" t="s">
        <v>609</v>
      </c>
      <c r="F66" s="92" t="s">
        <v>33</v>
      </c>
      <c r="G66" s="92">
        <f>SUM(COUNTIFS(H66:AP66,{"Föreläggande";"Föreläggande vid vite";"Anmärkning";"Avstående från ingripande"},$H$9:$AP$9,"&lt;&gt;*KF*"))</f>
        <v>1</v>
      </c>
      <c r="H66" s="103" t="s">
        <v>54</v>
      </c>
      <c r="I66" s="103" t="s">
        <v>53</v>
      </c>
      <c r="J66" s="103" t="s">
        <v>53</v>
      </c>
      <c r="K66" s="103" t="s">
        <v>53</v>
      </c>
      <c r="L66" s="103" t="s">
        <v>53</v>
      </c>
      <c r="M66" s="103" t="s">
        <v>53</v>
      </c>
      <c r="N66" s="103" t="s">
        <v>53</v>
      </c>
      <c r="O66" s="103" t="s">
        <v>53</v>
      </c>
      <c r="P66" s="103" t="s">
        <v>53</v>
      </c>
      <c r="Q66" s="103" t="s">
        <v>53</v>
      </c>
      <c r="R66" s="103" t="s">
        <v>53</v>
      </c>
      <c r="S66" s="103" t="s">
        <v>53</v>
      </c>
      <c r="T66" s="103" t="s">
        <v>53</v>
      </c>
      <c r="U66" s="103" t="s">
        <v>53</v>
      </c>
      <c r="V66" s="103" t="s">
        <v>53</v>
      </c>
      <c r="W66" s="103" t="s">
        <v>53</v>
      </c>
      <c r="X66" s="103" t="s">
        <v>53</v>
      </c>
      <c r="Y66" s="103" t="s">
        <v>54</v>
      </c>
      <c r="Z66" s="103" t="s">
        <v>53</v>
      </c>
      <c r="AA66" s="103" t="s">
        <v>53</v>
      </c>
      <c r="AB66" s="103" t="s">
        <v>53</v>
      </c>
      <c r="AC66" s="103" t="s">
        <v>53</v>
      </c>
      <c r="AD66" s="103" t="s">
        <v>53</v>
      </c>
      <c r="AE66" s="103" t="s">
        <v>53</v>
      </c>
      <c r="AF66" s="103" t="s">
        <v>53</v>
      </c>
      <c r="AG66" s="103" t="s">
        <v>53</v>
      </c>
      <c r="AH66" s="103" t="s">
        <v>53</v>
      </c>
      <c r="AI66" s="103" t="s">
        <v>53</v>
      </c>
      <c r="AJ66" s="103" t="s">
        <v>53</v>
      </c>
      <c r="AK66" s="103" t="s">
        <v>53</v>
      </c>
      <c r="AL66" s="103" t="s">
        <v>53</v>
      </c>
      <c r="AM66" s="103" t="s">
        <v>53</v>
      </c>
      <c r="AN66" s="103" t="s">
        <v>53</v>
      </c>
      <c r="AO66" s="103" t="s">
        <v>53</v>
      </c>
      <c r="AP66" s="103" t="s">
        <v>53</v>
      </c>
      <c r="AQ66" s="98"/>
      <c r="AR66" s="98"/>
    </row>
    <row r="67" spans="1:44" s="91" customFormat="1" x14ac:dyDescent="0.25">
      <c r="A67" s="92" t="s">
        <v>49</v>
      </c>
      <c r="B67" s="92" t="s">
        <v>416</v>
      </c>
      <c r="C67" s="92" t="s">
        <v>1853</v>
      </c>
      <c r="D67" s="92" t="s">
        <v>610</v>
      </c>
      <c r="E67" s="92" t="s">
        <v>611</v>
      </c>
      <c r="F67" s="92" t="s">
        <v>33</v>
      </c>
      <c r="G67" s="92">
        <f>SUM(COUNTIFS(H67:AP67,{"Föreläggande";"Föreläggande vid vite";"Anmärkning";"Avstående från ingripande"},$H$9:$AP$9,"&lt;&gt;*KF*"))</f>
        <v>0</v>
      </c>
      <c r="H67" s="103" t="s">
        <v>53</v>
      </c>
      <c r="I67" s="103" t="s">
        <v>53</v>
      </c>
      <c r="J67" s="103" t="s">
        <v>53</v>
      </c>
      <c r="K67" s="103" t="s">
        <v>53</v>
      </c>
      <c r="L67" s="103" t="s">
        <v>53</v>
      </c>
      <c r="M67" s="103" t="s">
        <v>53</v>
      </c>
      <c r="N67" s="103" t="s">
        <v>53</v>
      </c>
      <c r="O67" s="103" t="s">
        <v>53</v>
      </c>
      <c r="P67" s="103" t="s">
        <v>53</v>
      </c>
      <c r="Q67" s="103" t="s">
        <v>53</v>
      </c>
      <c r="R67" s="103" t="s">
        <v>53</v>
      </c>
      <c r="S67" s="103" t="s">
        <v>53</v>
      </c>
      <c r="T67" s="103" t="s">
        <v>53</v>
      </c>
      <c r="U67" s="103" t="s">
        <v>53</v>
      </c>
      <c r="V67" s="103" t="s">
        <v>53</v>
      </c>
      <c r="W67" s="103" t="s">
        <v>53</v>
      </c>
      <c r="X67" s="103" t="s">
        <v>53</v>
      </c>
      <c r="Y67" s="103" t="s">
        <v>53</v>
      </c>
      <c r="Z67" s="103" t="s">
        <v>53</v>
      </c>
      <c r="AA67" s="103" t="s">
        <v>53</v>
      </c>
      <c r="AB67" s="103" t="s">
        <v>53</v>
      </c>
      <c r="AC67" s="103" t="s">
        <v>53</v>
      </c>
      <c r="AD67" s="103" t="s">
        <v>53</v>
      </c>
      <c r="AE67" s="103" t="s">
        <v>53</v>
      </c>
      <c r="AF67" s="103" t="s">
        <v>53</v>
      </c>
      <c r="AG67" s="103" t="s">
        <v>53</v>
      </c>
      <c r="AH67" s="103" t="s">
        <v>53</v>
      </c>
      <c r="AI67" s="103" t="s">
        <v>53</v>
      </c>
      <c r="AJ67" s="103" t="s">
        <v>53</v>
      </c>
      <c r="AK67" s="103" t="s">
        <v>53</v>
      </c>
      <c r="AL67" s="103" t="s">
        <v>53</v>
      </c>
      <c r="AM67" s="103" t="s">
        <v>53</v>
      </c>
      <c r="AN67" s="103" t="s">
        <v>53</v>
      </c>
      <c r="AO67" s="103" t="s">
        <v>53</v>
      </c>
      <c r="AP67" s="103" t="s">
        <v>53</v>
      </c>
      <c r="AQ67" s="98"/>
      <c r="AR67" s="98"/>
    </row>
    <row r="68" spans="1:44" s="91" customFormat="1" x14ac:dyDescent="0.25">
      <c r="A68" s="92" t="s">
        <v>49</v>
      </c>
      <c r="B68" s="92" t="s">
        <v>417</v>
      </c>
      <c r="C68" s="92" t="s">
        <v>1854</v>
      </c>
      <c r="D68" s="92" t="s">
        <v>492</v>
      </c>
      <c r="E68" s="92" t="s">
        <v>612</v>
      </c>
      <c r="F68" s="92" t="s">
        <v>33</v>
      </c>
      <c r="G68" s="92">
        <f>SUM(COUNTIFS(H68:AP68,{"Föreläggande";"Föreläggande vid vite";"Anmärkning";"Avstående från ingripande"},$H$9:$AP$9,"&lt;&gt;*KF*"))</f>
        <v>2</v>
      </c>
      <c r="H68" s="103" t="s">
        <v>54</v>
      </c>
      <c r="I68" s="103" t="s">
        <v>53</v>
      </c>
      <c r="J68" s="103" t="s">
        <v>53</v>
      </c>
      <c r="K68" s="103" t="s">
        <v>53</v>
      </c>
      <c r="L68" s="103" t="s">
        <v>53</v>
      </c>
      <c r="M68" s="103" t="s">
        <v>53</v>
      </c>
      <c r="N68" s="103" t="s">
        <v>53</v>
      </c>
      <c r="O68" s="103" t="s">
        <v>53</v>
      </c>
      <c r="P68" s="103" t="s">
        <v>53</v>
      </c>
      <c r="Q68" s="103" t="s">
        <v>53</v>
      </c>
      <c r="R68" s="103" t="s">
        <v>54</v>
      </c>
      <c r="S68" s="103" t="s">
        <v>54</v>
      </c>
      <c r="T68" s="103" t="s">
        <v>53</v>
      </c>
      <c r="U68" s="103" t="s">
        <v>53</v>
      </c>
      <c r="V68" s="103" t="s">
        <v>53</v>
      </c>
      <c r="W68" s="103" t="s">
        <v>53</v>
      </c>
      <c r="X68" s="103" t="s">
        <v>53</v>
      </c>
      <c r="Y68" s="103" t="s">
        <v>53</v>
      </c>
      <c r="Z68" s="103" t="s">
        <v>53</v>
      </c>
      <c r="AA68" s="103" t="s">
        <v>53</v>
      </c>
      <c r="AB68" s="103" t="s">
        <v>53</v>
      </c>
      <c r="AC68" s="103" t="s">
        <v>53</v>
      </c>
      <c r="AD68" s="103" t="s">
        <v>53</v>
      </c>
      <c r="AE68" s="103" t="s">
        <v>53</v>
      </c>
      <c r="AF68" s="103" t="s">
        <v>53</v>
      </c>
      <c r="AG68" s="103" t="s">
        <v>54</v>
      </c>
      <c r="AH68" s="103" t="s">
        <v>53</v>
      </c>
      <c r="AI68" s="103" t="s">
        <v>54</v>
      </c>
      <c r="AJ68" s="103" t="s">
        <v>54</v>
      </c>
      <c r="AK68" s="103" t="s">
        <v>54</v>
      </c>
      <c r="AL68" s="103" t="s">
        <v>53</v>
      </c>
      <c r="AM68" s="103" t="s">
        <v>53</v>
      </c>
      <c r="AN68" s="103" t="s">
        <v>53</v>
      </c>
      <c r="AO68" s="103" t="s">
        <v>54</v>
      </c>
      <c r="AP68" s="103" t="s">
        <v>1855</v>
      </c>
      <c r="AQ68" s="98"/>
      <c r="AR68" s="98"/>
    </row>
    <row r="69" spans="1:44" s="91" customFormat="1" x14ac:dyDescent="0.25">
      <c r="A69" s="92" t="s">
        <v>49</v>
      </c>
      <c r="B69" s="92" t="s">
        <v>80</v>
      </c>
      <c r="C69" s="92" t="s">
        <v>1856</v>
      </c>
      <c r="D69" s="92" t="s">
        <v>493</v>
      </c>
      <c r="E69" s="92" t="s">
        <v>613</v>
      </c>
      <c r="F69" s="92" t="s">
        <v>33</v>
      </c>
      <c r="G69" s="92">
        <f>SUM(COUNTIFS(H69:AP69,{"Föreläggande";"Föreläggande vid vite";"Anmärkning";"Avstående från ingripande"},$H$9:$AP$9,"&lt;&gt;*KF*"))</f>
        <v>0</v>
      </c>
      <c r="H69" s="103" t="s">
        <v>53</v>
      </c>
      <c r="I69" s="103" t="s">
        <v>53</v>
      </c>
      <c r="J69" s="103" t="s">
        <v>53</v>
      </c>
      <c r="K69" s="103" t="s">
        <v>53</v>
      </c>
      <c r="L69" s="103" t="s">
        <v>53</v>
      </c>
      <c r="M69" s="103" t="s">
        <v>53</v>
      </c>
      <c r="N69" s="103" t="s">
        <v>53</v>
      </c>
      <c r="O69" s="103" t="s">
        <v>53</v>
      </c>
      <c r="P69" s="103" t="s">
        <v>53</v>
      </c>
      <c r="Q69" s="103" t="s">
        <v>53</v>
      </c>
      <c r="R69" s="103" t="s">
        <v>53</v>
      </c>
      <c r="S69" s="103" t="s">
        <v>53</v>
      </c>
      <c r="T69" s="103" t="s">
        <v>53</v>
      </c>
      <c r="U69" s="103" t="s">
        <v>53</v>
      </c>
      <c r="V69" s="103" t="s">
        <v>53</v>
      </c>
      <c r="W69" s="103" t="s">
        <v>53</v>
      </c>
      <c r="X69" s="103" t="s">
        <v>53</v>
      </c>
      <c r="Y69" s="103" t="s">
        <v>53</v>
      </c>
      <c r="Z69" s="103" t="s">
        <v>53</v>
      </c>
      <c r="AA69" s="103" t="s">
        <v>53</v>
      </c>
      <c r="AB69" s="103" t="s">
        <v>53</v>
      </c>
      <c r="AC69" s="103" t="s">
        <v>53</v>
      </c>
      <c r="AD69" s="103" t="s">
        <v>53</v>
      </c>
      <c r="AE69" s="103" t="s">
        <v>53</v>
      </c>
      <c r="AF69" s="103" t="s">
        <v>53</v>
      </c>
      <c r="AG69" s="103" t="s">
        <v>53</v>
      </c>
      <c r="AH69" s="103" t="s">
        <v>53</v>
      </c>
      <c r="AI69" s="103" t="s">
        <v>53</v>
      </c>
      <c r="AJ69" s="103" t="s">
        <v>53</v>
      </c>
      <c r="AK69" s="103" t="s">
        <v>53</v>
      </c>
      <c r="AL69" s="103" t="s">
        <v>53</v>
      </c>
      <c r="AM69" s="103" t="s">
        <v>53</v>
      </c>
      <c r="AN69" s="103" t="s">
        <v>53</v>
      </c>
      <c r="AO69" s="103" t="s">
        <v>53</v>
      </c>
      <c r="AP69" s="103" t="s">
        <v>53</v>
      </c>
      <c r="AQ69" s="98"/>
      <c r="AR69" s="98"/>
    </row>
    <row r="70" spans="1:44" s="91" customFormat="1" x14ac:dyDescent="0.25">
      <c r="A70" s="92" t="s">
        <v>43</v>
      </c>
      <c r="B70" s="92" t="s">
        <v>94</v>
      </c>
      <c r="C70" s="92" t="s">
        <v>1857</v>
      </c>
      <c r="D70" s="92" t="s">
        <v>486</v>
      </c>
      <c r="E70" s="92" t="s">
        <v>614</v>
      </c>
      <c r="F70" s="92" t="s">
        <v>33</v>
      </c>
      <c r="G70" s="92">
        <f>SUM(COUNTIFS(H70:AP70,{"Föreläggande";"Föreläggande vid vite";"Anmärkning";"Avstående från ingripande"},$H$9:$AP$9,"&lt;&gt;*KF*"))</f>
        <v>0</v>
      </c>
      <c r="H70" s="103" t="s">
        <v>53</v>
      </c>
      <c r="I70" s="103" t="s">
        <v>53</v>
      </c>
      <c r="J70" s="103" t="s">
        <v>53</v>
      </c>
      <c r="K70" s="103" t="s">
        <v>53</v>
      </c>
      <c r="L70" s="103" t="s">
        <v>53</v>
      </c>
      <c r="M70" s="103" t="s">
        <v>53</v>
      </c>
      <c r="N70" s="103" t="s">
        <v>53</v>
      </c>
      <c r="O70" s="103" t="s">
        <v>53</v>
      </c>
      <c r="P70" s="103" t="s">
        <v>53</v>
      </c>
      <c r="Q70" s="103" t="s">
        <v>53</v>
      </c>
      <c r="R70" s="103" t="s">
        <v>53</v>
      </c>
      <c r="S70" s="103" t="s">
        <v>53</v>
      </c>
      <c r="T70" s="103" t="s">
        <v>53</v>
      </c>
      <c r="U70" s="103" t="s">
        <v>53</v>
      </c>
      <c r="V70" s="103" t="s">
        <v>53</v>
      </c>
      <c r="W70" s="103" t="s">
        <v>53</v>
      </c>
      <c r="X70" s="103" t="s">
        <v>53</v>
      </c>
      <c r="Y70" s="103" t="s">
        <v>53</v>
      </c>
      <c r="Z70" s="103" t="s">
        <v>53</v>
      </c>
      <c r="AA70" s="103" t="s">
        <v>53</v>
      </c>
      <c r="AB70" s="103" t="s">
        <v>53</v>
      </c>
      <c r="AC70" s="103" t="s">
        <v>53</v>
      </c>
      <c r="AD70" s="103" t="s">
        <v>53</v>
      </c>
      <c r="AE70" s="103" t="s">
        <v>53</v>
      </c>
      <c r="AF70" s="103" t="s">
        <v>53</v>
      </c>
      <c r="AG70" s="103" t="s">
        <v>53</v>
      </c>
      <c r="AH70" s="103" t="s">
        <v>53</v>
      </c>
      <c r="AI70" s="103" t="s">
        <v>53</v>
      </c>
      <c r="AJ70" s="103" t="s">
        <v>53</v>
      </c>
      <c r="AK70" s="103" t="s">
        <v>53</v>
      </c>
      <c r="AL70" s="103" t="s">
        <v>53</v>
      </c>
      <c r="AM70" s="103" t="s">
        <v>53</v>
      </c>
      <c r="AN70" s="103" t="s">
        <v>53</v>
      </c>
      <c r="AO70" s="103" t="s">
        <v>53</v>
      </c>
      <c r="AP70" s="103" t="s">
        <v>53</v>
      </c>
      <c r="AQ70" s="98"/>
      <c r="AR70" s="98"/>
    </row>
    <row r="71" spans="1:44" s="91" customFormat="1" x14ac:dyDescent="0.25">
      <c r="A71" s="92" t="s">
        <v>43</v>
      </c>
      <c r="B71" s="92" t="s">
        <v>86</v>
      </c>
      <c r="C71" s="92" t="s">
        <v>1858</v>
      </c>
      <c r="D71" s="92" t="s">
        <v>474</v>
      </c>
      <c r="E71" s="92" t="s">
        <v>615</v>
      </c>
      <c r="F71" s="92" t="s">
        <v>33</v>
      </c>
      <c r="G71" s="92">
        <f>SUM(COUNTIFS(H71:AP71,{"Föreläggande";"Föreläggande vid vite";"Anmärkning";"Avstående från ingripande"},$H$9:$AP$9,"&lt;&gt;*KF*"))</f>
        <v>1</v>
      </c>
      <c r="H71" s="103" t="s">
        <v>54</v>
      </c>
      <c r="I71" s="103" t="s">
        <v>54</v>
      </c>
      <c r="J71" s="103" t="s">
        <v>54</v>
      </c>
      <c r="K71" s="103" t="s">
        <v>53</v>
      </c>
      <c r="L71" s="103" t="s">
        <v>53</v>
      </c>
      <c r="M71" s="103" t="s">
        <v>53</v>
      </c>
      <c r="N71" s="103" t="s">
        <v>53</v>
      </c>
      <c r="O71" s="103" t="s">
        <v>53</v>
      </c>
      <c r="P71" s="103" t="s">
        <v>54</v>
      </c>
      <c r="Q71" s="103" t="s">
        <v>53</v>
      </c>
      <c r="R71" s="103" t="s">
        <v>53</v>
      </c>
      <c r="S71" s="103" t="s">
        <v>53</v>
      </c>
      <c r="T71" s="103" t="s">
        <v>53</v>
      </c>
      <c r="U71" s="103" t="s">
        <v>53</v>
      </c>
      <c r="V71" s="103" t="s">
        <v>53</v>
      </c>
      <c r="W71" s="103" t="s">
        <v>53</v>
      </c>
      <c r="X71" s="103" t="s">
        <v>53</v>
      </c>
      <c r="Y71" s="103" t="s">
        <v>53</v>
      </c>
      <c r="Z71" s="103" t="s">
        <v>53</v>
      </c>
      <c r="AA71" s="103" t="s">
        <v>53</v>
      </c>
      <c r="AB71" s="103" t="s">
        <v>53</v>
      </c>
      <c r="AC71" s="103" t="s">
        <v>53</v>
      </c>
      <c r="AD71" s="103" t="s">
        <v>53</v>
      </c>
      <c r="AE71" s="103" t="s">
        <v>53</v>
      </c>
      <c r="AF71" s="103" t="s">
        <v>53</v>
      </c>
      <c r="AG71" s="103" t="s">
        <v>53</v>
      </c>
      <c r="AH71" s="103" t="s">
        <v>53</v>
      </c>
      <c r="AI71" s="103" t="s">
        <v>53</v>
      </c>
      <c r="AJ71" s="103" t="s">
        <v>53</v>
      </c>
      <c r="AK71" s="103" t="s">
        <v>53</v>
      </c>
      <c r="AL71" s="103" t="s">
        <v>53</v>
      </c>
      <c r="AM71" s="103" t="s">
        <v>53</v>
      </c>
      <c r="AN71" s="103" t="s">
        <v>53</v>
      </c>
      <c r="AO71" s="103" t="s">
        <v>53</v>
      </c>
      <c r="AP71" s="103" t="s">
        <v>53</v>
      </c>
      <c r="AQ71" s="98"/>
      <c r="AR71" s="98"/>
    </row>
    <row r="72" spans="1:44" s="91" customFormat="1" x14ac:dyDescent="0.25">
      <c r="A72" s="92" t="s">
        <v>43</v>
      </c>
      <c r="B72" s="92" t="s">
        <v>418</v>
      </c>
      <c r="C72" s="92" t="s">
        <v>1859</v>
      </c>
      <c r="D72" s="92" t="s">
        <v>473</v>
      </c>
      <c r="E72" s="92" t="s">
        <v>616</v>
      </c>
      <c r="F72" s="92" t="s">
        <v>33</v>
      </c>
      <c r="G72" s="92">
        <f>SUM(COUNTIFS(H72:AP72,{"Föreläggande";"Föreläggande vid vite";"Anmärkning";"Avstående från ingripande"},$H$9:$AP$9,"&lt;&gt;*KF*"))</f>
        <v>2</v>
      </c>
      <c r="H72" s="103" t="s">
        <v>54</v>
      </c>
      <c r="I72" s="103" t="s">
        <v>53</v>
      </c>
      <c r="J72" s="103" t="s">
        <v>53</v>
      </c>
      <c r="K72" s="103" t="s">
        <v>53</v>
      </c>
      <c r="L72" s="103" t="s">
        <v>54</v>
      </c>
      <c r="M72" s="103" t="s">
        <v>53</v>
      </c>
      <c r="N72" s="103" t="s">
        <v>53</v>
      </c>
      <c r="O72" s="103" t="s">
        <v>53</v>
      </c>
      <c r="P72" s="103" t="s">
        <v>53</v>
      </c>
      <c r="Q72" s="103" t="s">
        <v>53</v>
      </c>
      <c r="R72" s="103" t="s">
        <v>53</v>
      </c>
      <c r="S72" s="103" t="s">
        <v>53</v>
      </c>
      <c r="T72" s="103" t="s">
        <v>53</v>
      </c>
      <c r="U72" s="103" t="s">
        <v>53</v>
      </c>
      <c r="V72" s="103" t="s">
        <v>53</v>
      </c>
      <c r="W72" s="103" t="s">
        <v>53</v>
      </c>
      <c r="X72" s="103" t="s">
        <v>53</v>
      </c>
      <c r="Y72" s="103" t="s">
        <v>54</v>
      </c>
      <c r="Z72" s="103" t="s">
        <v>53</v>
      </c>
      <c r="AA72" s="103" t="s">
        <v>53</v>
      </c>
      <c r="AB72" s="103" t="s">
        <v>53</v>
      </c>
      <c r="AC72" s="103" t="s">
        <v>53</v>
      </c>
      <c r="AD72" s="103" t="s">
        <v>53</v>
      </c>
      <c r="AE72" s="103" t="s">
        <v>53</v>
      </c>
      <c r="AF72" s="103" t="s">
        <v>53</v>
      </c>
      <c r="AG72" s="103" t="s">
        <v>54</v>
      </c>
      <c r="AH72" s="103" t="s">
        <v>53</v>
      </c>
      <c r="AI72" s="103" t="s">
        <v>54</v>
      </c>
      <c r="AJ72" s="103" t="s">
        <v>54</v>
      </c>
      <c r="AK72" s="103" t="s">
        <v>53</v>
      </c>
      <c r="AL72" s="103" t="s">
        <v>53</v>
      </c>
      <c r="AM72" s="103" t="s">
        <v>53</v>
      </c>
      <c r="AN72" s="103" t="s">
        <v>53</v>
      </c>
      <c r="AO72" s="103" t="s">
        <v>53</v>
      </c>
      <c r="AP72" s="103" t="s">
        <v>53</v>
      </c>
      <c r="AQ72" s="98"/>
      <c r="AR72" s="98"/>
    </row>
    <row r="73" spans="1:44" s="91" customFormat="1" x14ac:dyDescent="0.25">
      <c r="A73" s="92" t="s">
        <v>39</v>
      </c>
      <c r="B73" s="92" t="s">
        <v>91</v>
      </c>
      <c r="C73" s="92" t="s">
        <v>1860</v>
      </c>
      <c r="D73" s="92" t="s">
        <v>482</v>
      </c>
      <c r="E73" s="92" t="s">
        <v>617</v>
      </c>
      <c r="F73" s="92" t="s">
        <v>33</v>
      </c>
      <c r="G73" s="92">
        <f>SUM(COUNTIFS(H73:AP73,{"Föreläggande";"Föreläggande vid vite";"Anmärkning";"Avstående från ingripande"},$H$9:$AP$9,"&lt;&gt;*KF*"))</f>
        <v>2</v>
      </c>
      <c r="H73" s="103" t="s">
        <v>54</v>
      </c>
      <c r="I73" s="103" t="s">
        <v>53</v>
      </c>
      <c r="J73" s="103" t="s">
        <v>53</v>
      </c>
      <c r="K73" s="103" t="s">
        <v>53</v>
      </c>
      <c r="L73" s="103" t="s">
        <v>53</v>
      </c>
      <c r="M73" s="103" t="s">
        <v>54</v>
      </c>
      <c r="N73" s="103" t="s">
        <v>53</v>
      </c>
      <c r="O73" s="103" t="s">
        <v>54</v>
      </c>
      <c r="P73" s="103" t="s">
        <v>53</v>
      </c>
      <c r="Q73" s="103" t="s">
        <v>53</v>
      </c>
      <c r="R73" s="103" t="s">
        <v>53</v>
      </c>
      <c r="S73" s="103" t="s">
        <v>53</v>
      </c>
      <c r="T73" s="103" t="s">
        <v>53</v>
      </c>
      <c r="U73" s="103" t="s">
        <v>53</v>
      </c>
      <c r="V73" s="103" t="s">
        <v>53</v>
      </c>
      <c r="W73" s="103" t="s">
        <v>53</v>
      </c>
      <c r="X73" s="103" t="s">
        <v>53</v>
      </c>
      <c r="Y73" s="103" t="s">
        <v>53</v>
      </c>
      <c r="Z73" s="103" t="s">
        <v>53</v>
      </c>
      <c r="AA73" s="103" t="s">
        <v>53</v>
      </c>
      <c r="AB73" s="103" t="s">
        <v>53</v>
      </c>
      <c r="AC73" s="103" t="s">
        <v>53</v>
      </c>
      <c r="AD73" s="103" t="s">
        <v>53</v>
      </c>
      <c r="AE73" s="103" t="s">
        <v>54</v>
      </c>
      <c r="AF73" s="103" t="s">
        <v>54</v>
      </c>
      <c r="AG73" s="103" t="s">
        <v>54</v>
      </c>
      <c r="AH73" s="103" t="s">
        <v>54</v>
      </c>
      <c r="AI73" s="103" t="s">
        <v>54</v>
      </c>
      <c r="AJ73" s="103" t="s">
        <v>54</v>
      </c>
      <c r="AK73" s="103" t="s">
        <v>54</v>
      </c>
      <c r="AL73" s="103" t="s">
        <v>53</v>
      </c>
      <c r="AM73" s="103" t="s">
        <v>53</v>
      </c>
      <c r="AN73" s="103" t="s">
        <v>53</v>
      </c>
      <c r="AO73" s="103" t="s">
        <v>54</v>
      </c>
      <c r="AP73" s="103" t="s">
        <v>53</v>
      </c>
      <c r="AQ73" s="98"/>
      <c r="AR73" s="98"/>
    </row>
    <row r="74" spans="1:44" s="91" customFormat="1" x14ac:dyDescent="0.25">
      <c r="A74" s="92" t="s">
        <v>48</v>
      </c>
      <c r="B74" s="92" t="s">
        <v>419</v>
      </c>
      <c r="C74" s="92" t="s">
        <v>1861</v>
      </c>
      <c r="D74" s="92" t="s">
        <v>618</v>
      </c>
      <c r="E74" s="92" t="s">
        <v>619</v>
      </c>
      <c r="F74" s="92" t="s">
        <v>33</v>
      </c>
      <c r="G74" s="92">
        <f>SUM(COUNTIFS(H74:AP74,{"Föreläggande";"Föreläggande vid vite";"Anmärkning";"Avstående från ingripande"},$H$9:$AP$9,"&lt;&gt;*KF*"))</f>
        <v>1</v>
      </c>
      <c r="H74" s="103" t="s">
        <v>53</v>
      </c>
      <c r="I74" s="103" t="s">
        <v>53</v>
      </c>
      <c r="J74" s="103" t="s">
        <v>53</v>
      </c>
      <c r="K74" s="103" t="s">
        <v>53</v>
      </c>
      <c r="L74" s="103" t="s">
        <v>53</v>
      </c>
      <c r="M74" s="103" t="s">
        <v>53</v>
      </c>
      <c r="N74" s="103" t="s">
        <v>53</v>
      </c>
      <c r="O74" s="103" t="s">
        <v>53</v>
      </c>
      <c r="P74" s="103" t="s">
        <v>53</v>
      </c>
      <c r="Q74" s="103" t="s">
        <v>53</v>
      </c>
      <c r="R74" s="103" t="s">
        <v>53</v>
      </c>
      <c r="S74" s="103" t="s">
        <v>53</v>
      </c>
      <c r="T74" s="103" t="s">
        <v>53</v>
      </c>
      <c r="U74" s="103" t="s">
        <v>53</v>
      </c>
      <c r="V74" s="103" t="s">
        <v>53</v>
      </c>
      <c r="W74" s="103" t="s">
        <v>53</v>
      </c>
      <c r="X74" s="103" t="s">
        <v>53</v>
      </c>
      <c r="Y74" s="103" t="s">
        <v>53</v>
      </c>
      <c r="Z74" s="103" t="s">
        <v>53</v>
      </c>
      <c r="AA74" s="103" t="s">
        <v>53</v>
      </c>
      <c r="AB74" s="103" t="s">
        <v>53</v>
      </c>
      <c r="AC74" s="103" t="s">
        <v>53</v>
      </c>
      <c r="AD74" s="103" t="s">
        <v>53</v>
      </c>
      <c r="AE74" s="103" t="s">
        <v>53</v>
      </c>
      <c r="AF74" s="103" t="s">
        <v>53</v>
      </c>
      <c r="AG74" s="103" t="s">
        <v>54</v>
      </c>
      <c r="AH74" s="103" t="s">
        <v>54</v>
      </c>
      <c r="AI74" s="103" t="s">
        <v>54</v>
      </c>
      <c r="AJ74" s="103" t="s">
        <v>54</v>
      </c>
      <c r="AK74" s="103" t="s">
        <v>54</v>
      </c>
      <c r="AL74" s="103" t="s">
        <v>53</v>
      </c>
      <c r="AM74" s="103" t="s">
        <v>53</v>
      </c>
      <c r="AN74" s="103" t="s">
        <v>53</v>
      </c>
      <c r="AO74" s="103" t="s">
        <v>53</v>
      </c>
      <c r="AP74" s="103" t="s">
        <v>53</v>
      </c>
      <c r="AQ74" s="98"/>
      <c r="AR74" s="98"/>
    </row>
    <row r="75" spans="1:44" s="91" customFormat="1" x14ac:dyDescent="0.25">
      <c r="A75" s="92" t="s">
        <v>48</v>
      </c>
      <c r="B75" s="92" t="s">
        <v>420</v>
      </c>
      <c r="C75" s="92" t="s">
        <v>1862</v>
      </c>
      <c r="D75" s="92" t="s">
        <v>469</v>
      </c>
      <c r="E75" s="92" t="s">
        <v>620</v>
      </c>
      <c r="F75" s="92" t="s">
        <v>33</v>
      </c>
      <c r="G75" s="92">
        <f>SUM(COUNTIFS(H75:AP75,{"Föreläggande";"Föreläggande vid vite";"Anmärkning";"Avstående från ingripande"},$H$9:$AP$9,"&lt;&gt;*KF*"))</f>
        <v>1</v>
      </c>
      <c r="H75" s="103" t="s">
        <v>54</v>
      </c>
      <c r="I75" s="103" t="s">
        <v>53</v>
      </c>
      <c r="J75" s="103" t="s">
        <v>53</v>
      </c>
      <c r="K75" s="103" t="s">
        <v>53</v>
      </c>
      <c r="L75" s="103" t="s">
        <v>54</v>
      </c>
      <c r="M75" s="103" t="s">
        <v>53</v>
      </c>
      <c r="N75" s="103" t="s">
        <v>53</v>
      </c>
      <c r="O75" s="103" t="s">
        <v>53</v>
      </c>
      <c r="P75" s="103" t="s">
        <v>53</v>
      </c>
      <c r="Q75" s="103" t="s">
        <v>53</v>
      </c>
      <c r="R75" s="103" t="s">
        <v>53</v>
      </c>
      <c r="S75" s="103" t="s">
        <v>53</v>
      </c>
      <c r="T75" s="103" t="s">
        <v>53</v>
      </c>
      <c r="U75" s="103" t="s">
        <v>53</v>
      </c>
      <c r="V75" s="103" t="s">
        <v>53</v>
      </c>
      <c r="W75" s="103" t="s">
        <v>53</v>
      </c>
      <c r="X75" s="103" t="s">
        <v>53</v>
      </c>
      <c r="Y75" s="103" t="s">
        <v>53</v>
      </c>
      <c r="Z75" s="103" t="s">
        <v>53</v>
      </c>
      <c r="AA75" s="103" t="s">
        <v>53</v>
      </c>
      <c r="AB75" s="103" t="s">
        <v>53</v>
      </c>
      <c r="AC75" s="103" t="s">
        <v>53</v>
      </c>
      <c r="AD75" s="103" t="s">
        <v>53</v>
      </c>
      <c r="AE75" s="103" t="s">
        <v>53</v>
      </c>
      <c r="AF75" s="103" t="s">
        <v>53</v>
      </c>
      <c r="AG75" s="103" t="s">
        <v>53</v>
      </c>
      <c r="AH75" s="103" t="s">
        <v>53</v>
      </c>
      <c r="AI75" s="103" t="s">
        <v>53</v>
      </c>
      <c r="AJ75" s="103" t="s">
        <v>53</v>
      </c>
      <c r="AK75" s="103" t="s">
        <v>53</v>
      </c>
      <c r="AL75" s="103" t="s">
        <v>53</v>
      </c>
      <c r="AM75" s="103" t="s">
        <v>53</v>
      </c>
      <c r="AN75" s="103" t="s">
        <v>53</v>
      </c>
      <c r="AO75" s="103" t="s">
        <v>53</v>
      </c>
      <c r="AP75" s="103" t="s">
        <v>53</v>
      </c>
      <c r="AQ75" s="98"/>
      <c r="AR75" s="98"/>
    </row>
    <row r="76" spans="1:44" s="91" customFormat="1" x14ac:dyDescent="0.25">
      <c r="A76" s="92" t="s">
        <v>48</v>
      </c>
      <c r="B76" s="92" t="s">
        <v>97</v>
      </c>
      <c r="C76" s="92" t="s">
        <v>1863</v>
      </c>
      <c r="D76" s="92" t="s">
        <v>621</v>
      </c>
      <c r="E76" s="92" t="s">
        <v>622</v>
      </c>
      <c r="F76" s="92" t="s">
        <v>33</v>
      </c>
      <c r="G76" s="92">
        <f>SUM(COUNTIFS(H76:AP76,{"Föreläggande";"Föreläggande vid vite";"Anmärkning";"Avstående från ingripande"},$H$9:$AP$9,"&lt;&gt;*KF*"))</f>
        <v>2</v>
      </c>
      <c r="H76" s="103" t="s">
        <v>54</v>
      </c>
      <c r="I76" s="103" t="s">
        <v>53</v>
      </c>
      <c r="J76" s="103" t="s">
        <v>53</v>
      </c>
      <c r="K76" s="103" t="s">
        <v>53</v>
      </c>
      <c r="L76" s="103" t="s">
        <v>53</v>
      </c>
      <c r="M76" s="103" t="s">
        <v>53</v>
      </c>
      <c r="N76" s="103" t="s">
        <v>53</v>
      </c>
      <c r="O76" s="103" t="s">
        <v>53</v>
      </c>
      <c r="P76" s="103" t="s">
        <v>53</v>
      </c>
      <c r="Q76" s="103" t="s">
        <v>53</v>
      </c>
      <c r="R76" s="103" t="s">
        <v>53</v>
      </c>
      <c r="S76" s="103" t="s">
        <v>53</v>
      </c>
      <c r="T76" s="103" t="s">
        <v>53</v>
      </c>
      <c r="U76" s="103" t="s">
        <v>53</v>
      </c>
      <c r="V76" s="103" t="s">
        <v>53</v>
      </c>
      <c r="W76" s="103" t="s">
        <v>53</v>
      </c>
      <c r="X76" s="103" t="s">
        <v>53</v>
      </c>
      <c r="Y76" s="103" t="s">
        <v>54</v>
      </c>
      <c r="Z76" s="103" t="s">
        <v>53</v>
      </c>
      <c r="AA76" s="103" t="s">
        <v>53</v>
      </c>
      <c r="AB76" s="103" t="s">
        <v>53</v>
      </c>
      <c r="AC76" s="103" t="s">
        <v>53</v>
      </c>
      <c r="AD76" s="103" t="s">
        <v>53</v>
      </c>
      <c r="AE76" s="103" t="s">
        <v>53</v>
      </c>
      <c r="AF76" s="103" t="s">
        <v>53</v>
      </c>
      <c r="AG76" s="103" t="s">
        <v>54</v>
      </c>
      <c r="AH76" s="103" t="s">
        <v>53</v>
      </c>
      <c r="AI76" s="103" t="s">
        <v>54</v>
      </c>
      <c r="AJ76" s="103" t="s">
        <v>54</v>
      </c>
      <c r="AK76" s="103" t="s">
        <v>54</v>
      </c>
      <c r="AL76" s="103" t="s">
        <v>53</v>
      </c>
      <c r="AM76" s="103" t="s">
        <v>53</v>
      </c>
      <c r="AN76" s="103" t="s">
        <v>53</v>
      </c>
      <c r="AO76" s="103" t="s">
        <v>53</v>
      </c>
      <c r="AP76" s="103" t="s">
        <v>53</v>
      </c>
      <c r="AQ76" s="98"/>
      <c r="AR76" s="98"/>
    </row>
    <row r="77" spans="1:44" s="91" customFormat="1" x14ac:dyDescent="0.25">
      <c r="A77" s="92" t="s">
        <v>48</v>
      </c>
      <c r="B77" s="92" t="s">
        <v>421</v>
      </c>
      <c r="C77" s="92" t="s">
        <v>1864</v>
      </c>
      <c r="D77" s="92" t="s">
        <v>477</v>
      </c>
      <c r="E77" s="92" t="s">
        <v>623</v>
      </c>
      <c r="F77" s="92" t="s">
        <v>33</v>
      </c>
      <c r="G77" s="92">
        <f>SUM(COUNTIFS(H77:AP77,{"Föreläggande";"Föreläggande vid vite";"Anmärkning";"Avstående från ingripande"},$H$9:$AP$9,"&lt;&gt;*KF*"))</f>
        <v>2</v>
      </c>
      <c r="H77" s="103" t="s">
        <v>54</v>
      </c>
      <c r="I77" s="103" t="s">
        <v>53</v>
      </c>
      <c r="J77" s="103" t="s">
        <v>53</v>
      </c>
      <c r="K77" s="103" t="s">
        <v>53</v>
      </c>
      <c r="L77" s="103" t="s">
        <v>54</v>
      </c>
      <c r="M77" s="103" t="s">
        <v>53</v>
      </c>
      <c r="N77" s="103" t="s">
        <v>53</v>
      </c>
      <c r="O77" s="103" t="s">
        <v>53</v>
      </c>
      <c r="P77" s="103" t="s">
        <v>53</v>
      </c>
      <c r="Q77" s="103" t="s">
        <v>53</v>
      </c>
      <c r="R77" s="103" t="s">
        <v>53</v>
      </c>
      <c r="S77" s="103" t="s">
        <v>53</v>
      </c>
      <c r="T77" s="103" t="s">
        <v>53</v>
      </c>
      <c r="U77" s="103" t="s">
        <v>53</v>
      </c>
      <c r="V77" s="103" t="s">
        <v>53</v>
      </c>
      <c r="W77" s="103" t="s">
        <v>53</v>
      </c>
      <c r="X77" s="103" t="s">
        <v>53</v>
      </c>
      <c r="Y77" s="103" t="s">
        <v>54</v>
      </c>
      <c r="Z77" s="103" t="s">
        <v>53</v>
      </c>
      <c r="AA77" s="103" t="s">
        <v>53</v>
      </c>
      <c r="AB77" s="103" t="s">
        <v>53</v>
      </c>
      <c r="AC77" s="103" t="s">
        <v>53</v>
      </c>
      <c r="AD77" s="103" t="s">
        <v>53</v>
      </c>
      <c r="AE77" s="103" t="s">
        <v>53</v>
      </c>
      <c r="AF77" s="103" t="s">
        <v>53</v>
      </c>
      <c r="AG77" s="103" t="s">
        <v>54</v>
      </c>
      <c r="AH77" s="103" t="s">
        <v>53</v>
      </c>
      <c r="AI77" s="103" t="s">
        <v>54</v>
      </c>
      <c r="AJ77" s="103" t="s">
        <v>54</v>
      </c>
      <c r="AK77" s="103" t="s">
        <v>54</v>
      </c>
      <c r="AL77" s="103" t="s">
        <v>53</v>
      </c>
      <c r="AM77" s="103" t="s">
        <v>53</v>
      </c>
      <c r="AN77" s="103" t="s">
        <v>53</v>
      </c>
      <c r="AO77" s="103" t="s">
        <v>53</v>
      </c>
      <c r="AP77" s="103" t="s">
        <v>53</v>
      </c>
      <c r="AQ77" s="98"/>
      <c r="AR77" s="98"/>
    </row>
    <row r="78" spans="1:44" s="91" customFormat="1" x14ac:dyDescent="0.25">
      <c r="A78" s="92" t="s">
        <v>48</v>
      </c>
      <c r="B78" s="92" t="s">
        <v>422</v>
      </c>
      <c r="C78" s="92" t="s">
        <v>1865</v>
      </c>
      <c r="D78" s="92" t="s">
        <v>624</v>
      </c>
      <c r="E78" s="92" t="s">
        <v>625</v>
      </c>
      <c r="F78" s="92" t="s">
        <v>33</v>
      </c>
      <c r="G78" s="92">
        <f>SUM(COUNTIFS(H78:AP78,{"Föreläggande";"Föreläggande vid vite";"Anmärkning";"Avstående från ingripande"},$H$9:$AP$9,"&lt;&gt;*KF*"))</f>
        <v>1</v>
      </c>
      <c r="H78" s="103" t="s">
        <v>54</v>
      </c>
      <c r="I78" s="103" t="s">
        <v>53</v>
      </c>
      <c r="J78" s="103" t="s">
        <v>53</v>
      </c>
      <c r="K78" s="103" t="s">
        <v>53</v>
      </c>
      <c r="L78" s="103" t="s">
        <v>54</v>
      </c>
      <c r="M78" s="103" t="s">
        <v>54</v>
      </c>
      <c r="N78" s="103" t="s">
        <v>53</v>
      </c>
      <c r="O78" s="103" t="s">
        <v>53</v>
      </c>
      <c r="P78" s="103" t="s">
        <v>53</v>
      </c>
      <c r="Q78" s="103" t="s">
        <v>53</v>
      </c>
      <c r="R78" s="103" t="s">
        <v>53</v>
      </c>
      <c r="S78" s="103" t="s">
        <v>53</v>
      </c>
      <c r="T78" s="103" t="s">
        <v>53</v>
      </c>
      <c r="U78" s="103" t="s">
        <v>53</v>
      </c>
      <c r="V78" s="103" t="s">
        <v>53</v>
      </c>
      <c r="W78" s="103" t="s">
        <v>53</v>
      </c>
      <c r="X78" s="103" t="s">
        <v>53</v>
      </c>
      <c r="Y78" s="103" t="s">
        <v>53</v>
      </c>
      <c r="Z78" s="103" t="s">
        <v>53</v>
      </c>
      <c r="AA78" s="103" t="s">
        <v>53</v>
      </c>
      <c r="AB78" s="103" t="s">
        <v>53</v>
      </c>
      <c r="AC78" s="103" t="s">
        <v>53</v>
      </c>
      <c r="AD78" s="103" t="s">
        <v>53</v>
      </c>
      <c r="AE78" s="103" t="s">
        <v>53</v>
      </c>
      <c r="AF78" s="103" t="s">
        <v>53</v>
      </c>
      <c r="AG78" s="103" t="s">
        <v>53</v>
      </c>
      <c r="AH78" s="103" t="s">
        <v>53</v>
      </c>
      <c r="AI78" s="103" t="s">
        <v>53</v>
      </c>
      <c r="AJ78" s="103" t="s">
        <v>53</v>
      </c>
      <c r="AK78" s="103" t="s">
        <v>53</v>
      </c>
      <c r="AL78" s="103" t="s">
        <v>53</v>
      </c>
      <c r="AM78" s="103" t="s">
        <v>53</v>
      </c>
      <c r="AN78" s="103" t="s">
        <v>53</v>
      </c>
      <c r="AO78" s="103" t="s">
        <v>53</v>
      </c>
      <c r="AP78" s="103" t="s">
        <v>53</v>
      </c>
      <c r="AQ78" s="98"/>
      <c r="AR78" s="98"/>
    </row>
    <row r="79" spans="1:44" s="91" customFormat="1" x14ac:dyDescent="0.25">
      <c r="A79" s="92" t="s">
        <v>48</v>
      </c>
      <c r="B79" s="92" t="s">
        <v>423</v>
      </c>
      <c r="C79" s="92" t="s">
        <v>1866</v>
      </c>
      <c r="D79" s="92" t="s">
        <v>481</v>
      </c>
      <c r="E79" s="92" t="s">
        <v>626</v>
      </c>
      <c r="F79" s="92" t="s">
        <v>33</v>
      </c>
      <c r="G79" s="92">
        <f>SUM(COUNTIFS(H79:AP79,{"Föreläggande";"Föreläggande vid vite";"Anmärkning";"Avstående från ingripande"},$H$9:$AP$9,"&lt;&gt;*KF*"))</f>
        <v>2</v>
      </c>
      <c r="H79" s="103" t="s">
        <v>54</v>
      </c>
      <c r="I79" s="103" t="s">
        <v>53</v>
      </c>
      <c r="J79" s="103" t="s">
        <v>53</v>
      </c>
      <c r="K79" s="103" t="s">
        <v>53</v>
      </c>
      <c r="L79" s="103" t="s">
        <v>54</v>
      </c>
      <c r="M79" s="103" t="s">
        <v>53</v>
      </c>
      <c r="N79" s="103" t="s">
        <v>53</v>
      </c>
      <c r="O79" s="103" t="s">
        <v>53</v>
      </c>
      <c r="P79" s="103" t="s">
        <v>53</v>
      </c>
      <c r="Q79" s="103" t="s">
        <v>53</v>
      </c>
      <c r="R79" s="103" t="s">
        <v>54</v>
      </c>
      <c r="S79" s="103" t="s">
        <v>53</v>
      </c>
      <c r="T79" s="103" t="s">
        <v>53</v>
      </c>
      <c r="U79" s="103" t="s">
        <v>53</v>
      </c>
      <c r="V79" s="103" t="s">
        <v>53</v>
      </c>
      <c r="W79" s="103" t="s">
        <v>53</v>
      </c>
      <c r="X79" s="103" t="s">
        <v>53</v>
      </c>
      <c r="Y79" s="103" t="s">
        <v>53</v>
      </c>
      <c r="Z79" s="103" t="s">
        <v>53</v>
      </c>
      <c r="AA79" s="103" t="s">
        <v>53</v>
      </c>
      <c r="AB79" s="103" t="s">
        <v>53</v>
      </c>
      <c r="AC79" s="103" t="s">
        <v>53</v>
      </c>
      <c r="AD79" s="103" t="s">
        <v>53</v>
      </c>
      <c r="AE79" s="103" t="s">
        <v>53</v>
      </c>
      <c r="AF79" s="103" t="s">
        <v>53</v>
      </c>
      <c r="AG79" s="103" t="s">
        <v>54</v>
      </c>
      <c r="AH79" s="103" t="s">
        <v>53</v>
      </c>
      <c r="AI79" s="103" t="s">
        <v>54</v>
      </c>
      <c r="AJ79" s="103" t="s">
        <v>54</v>
      </c>
      <c r="AK79" s="103" t="s">
        <v>54</v>
      </c>
      <c r="AL79" s="103" t="s">
        <v>53</v>
      </c>
      <c r="AM79" s="103" t="s">
        <v>53</v>
      </c>
      <c r="AN79" s="103" t="s">
        <v>53</v>
      </c>
      <c r="AO79" s="103" t="s">
        <v>53</v>
      </c>
      <c r="AP79" s="103" t="s">
        <v>53</v>
      </c>
      <c r="AQ79" s="98"/>
      <c r="AR79" s="98"/>
    </row>
    <row r="80" spans="1:44" s="91" customFormat="1" x14ac:dyDescent="0.25">
      <c r="A80" s="92" t="s">
        <v>48</v>
      </c>
      <c r="B80" s="92" t="s">
        <v>92</v>
      </c>
      <c r="C80" s="92" t="s">
        <v>1867</v>
      </c>
      <c r="D80" s="92" t="s">
        <v>454</v>
      </c>
      <c r="E80" s="92" t="s">
        <v>627</v>
      </c>
      <c r="F80" s="92" t="s">
        <v>33</v>
      </c>
      <c r="G80" s="92">
        <f>SUM(COUNTIFS(H80:AP80,{"Föreläggande";"Föreläggande vid vite";"Anmärkning";"Avstående från ingripande"},$H$9:$AP$9,"&lt;&gt;*KF*"))</f>
        <v>2</v>
      </c>
      <c r="H80" s="103" t="s">
        <v>54</v>
      </c>
      <c r="I80" s="103" t="s">
        <v>53</v>
      </c>
      <c r="J80" s="103" t="s">
        <v>53</v>
      </c>
      <c r="K80" s="103" t="s">
        <v>53</v>
      </c>
      <c r="L80" s="103" t="s">
        <v>53</v>
      </c>
      <c r="M80" s="103" t="s">
        <v>53</v>
      </c>
      <c r="N80" s="103" t="s">
        <v>53</v>
      </c>
      <c r="O80" s="103" t="s">
        <v>53</v>
      </c>
      <c r="P80" s="103" t="s">
        <v>53</v>
      </c>
      <c r="Q80" s="103" t="s">
        <v>53</v>
      </c>
      <c r="R80" s="103" t="s">
        <v>54</v>
      </c>
      <c r="S80" s="103" t="s">
        <v>53</v>
      </c>
      <c r="T80" s="103" t="s">
        <v>53</v>
      </c>
      <c r="U80" s="103" t="s">
        <v>53</v>
      </c>
      <c r="V80" s="103" t="s">
        <v>53</v>
      </c>
      <c r="W80" s="103" t="s">
        <v>53</v>
      </c>
      <c r="X80" s="103" t="s">
        <v>54</v>
      </c>
      <c r="Y80" s="103" t="s">
        <v>53</v>
      </c>
      <c r="Z80" s="103" t="s">
        <v>53</v>
      </c>
      <c r="AA80" s="103" t="s">
        <v>53</v>
      </c>
      <c r="AB80" s="103" t="s">
        <v>53</v>
      </c>
      <c r="AC80" s="103" t="s">
        <v>53</v>
      </c>
      <c r="AD80" s="103" t="s">
        <v>53</v>
      </c>
      <c r="AE80" s="103" t="s">
        <v>53</v>
      </c>
      <c r="AF80" s="103" t="s">
        <v>53</v>
      </c>
      <c r="AG80" s="103" t="s">
        <v>54</v>
      </c>
      <c r="AH80" s="103" t="s">
        <v>53</v>
      </c>
      <c r="AI80" s="103" t="s">
        <v>54</v>
      </c>
      <c r="AJ80" s="103" t="s">
        <v>54</v>
      </c>
      <c r="AK80" s="103" t="s">
        <v>53</v>
      </c>
      <c r="AL80" s="103" t="s">
        <v>53</v>
      </c>
      <c r="AM80" s="103" t="s">
        <v>53</v>
      </c>
      <c r="AN80" s="103" t="s">
        <v>53</v>
      </c>
      <c r="AO80" s="103" t="s">
        <v>53</v>
      </c>
      <c r="AP80" s="103" t="s">
        <v>53</v>
      </c>
      <c r="AQ80" s="98"/>
      <c r="AR80" s="98"/>
    </row>
    <row r="81" spans="1:44" s="91" customFormat="1" x14ac:dyDescent="0.25">
      <c r="A81" s="92" t="s">
        <v>38</v>
      </c>
      <c r="B81" s="92" t="s">
        <v>424</v>
      </c>
      <c r="C81" s="92" t="s">
        <v>1868</v>
      </c>
      <c r="D81" s="92" t="s">
        <v>483</v>
      </c>
      <c r="E81" s="92" t="s">
        <v>628</v>
      </c>
      <c r="F81" s="92" t="s">
        <v>33</v>
      </c>
      <c r="G81" s="92">
        <f>SUM(COUNTIFS(H81:AP81,{"Föreläggande";"Föreläggande vid vite";"Anmärkning";"Avstående från ingripande"},$H$9:$AP$9,"&lt;&gt;*KF*"))</f>
        <v>2</v>
      </c>
      <c r="H81" s="103" t="s">
        <v>54</v>
      </c>
      <c r="I81" s="103" t="s">
        <v>54</v>
      </c>
      <c r="J81" s="103" t="s">
        <v>53</v>
      </c>
      <c r="K81" s="103" t="s">
        <v>53</v>
      </c>
      <c r="L81" s="103" t="s">
        <v>53</v>
      </c>
      <c r="M81" s="103" t="s">
        <v>54</v>
      </c>
      <c r="N81" s="103" t="s">
        <v>53</v>
      </c>
      <c r="O81" s="103" t="s">
        <v>53</v>
      </c>
      <c r="P81" s="103" t="s">
        <v>53</v>
      </c>
      <c r="Q81" s="103" t="s">
        <v>53</v>
      </c>
      <c r="R81" s="103" t="s">
        <v>53</v>
      </c>
      <c r="S81" s="103" t="s">
        <v>53</v>
      </c>
      <c r="T81" s="103" t="s">
        <v>53</v>
      </c>
      <c r="U81" s="103" t="s">
        <v>53</v>
      </c>
      <c r="V81" s="103" t="s">
        <v>53</v>
      </c>
      <c r="W81" s="103" t="s">
        <v>53</v>
      </c>
      <c r="X81" s="103" t="s">
        <v>53</v>
      </c>
      <c r="Y81" s="103" t="s">
        <v>53</v>
      </c>
      <c r="Z81" s="103" t="s">
        <v>53</v>
      </c>
      <c r="AA81" s="103" t="s">
        <v>53</v>
      </c>
      <c r="AB81" s="103" t="s">
        <v>53</v>
      </c>
      <c r="AC81" s="103" t="s">
        <v>53</v>
      </c>
      <c r="AD81" s="103" t="s">
        <v>53</v>
      </c>
      <c r="AE81" s="103" t="s">
        <v>53</v>
      </c>
      <c r="AF81" s="103" t="s">
        <v>54</v>
      </c>
      <c r="AG81" s="103" t="s">
        <v>54</v>
      </c>
      <c r="AH81" s="103" t="s">
        <v>54</v>
      </c>
      <c r="AI81" s="103" t="s">
        <v>54</v>
      </c>
      <c r="AJ81" s="103" t="s">
        <v>54</v>
      </c>
      <c r="AK81" s="103" t="s">
        <v>54</v>
      </c>
      <c r="AL81" s="103" t="s">
        <v>53</v>
      </c>
      <c r="AM81" s="103" t="s">
        <v>53</v>
      </c>
      <c r="AN81" s="103" t="s">
        <v>53</v>
      </c>
      <c r="AO81" s="103" t="s">
        <v>53</v>
      </c>
      <c r="AP81" s="103" t="s">
        <v>53</v>
      </c>
      <c r="AQ81" s="98"/>
      <c r="AR81" s="98"/>
    </row>
    <row r="82" spans="1:44" s="91" customFormat="1" x14ac:dyDescent="0.25">
      <c r="A82" s="92" t="s">
        <v>38</v>
      </c>
      <c r="B82" s="92" t="s">
        <v>425</v>
      </c>
      <c r="C82" s="92" t="s">
        <v>1869</v>
      </c>
      <c r="D82" s="92" t="s">
        <v>485</v>
      </c>
      <c r="E82" s="92" t="s">
        <v>629</v>
      </c>
      <c r="F82" s="92" t="s">
        <v>33</v>
      </c>
      <c r="G82" s="92">
        <f>SUM(COUNTIFS(H82:AP82,{"Föreläggande";"Föreläggande vid vite";"Anmärkning";"Avstående från ingripande"},$H$9:$AP$9,"&lt;&gt;*KF*"))</f>
        <v>1</v>
      </c>
      <c r="H82" s="103" t="s">
        <v>53</v>
      </c>
      <c r="I82" s="103" t="s">
        <v>53</v>
      </c>
      <c r="J82" s="103" t="s">
        <v>53</v>
      </c>
      <c r="K82" s="103" t="s">
        <v>53</v>
      </c>
      <c r="L82" s="103" t="s">
        <v>53</v>
      </c>
      <c r="M82" s="103" t="s">
        <v>53</v>
      </c>
      <c r="N82" s="103" t="s">
        <v>53</v>
      </c>
      <c r="O82" s="103" t="s">
        <v>53</v>
      </c>
      <c r="P82" s="103" t="s">
        <v>53</v>
      </c>
      <c r="Q82" s="103" t="s">
        <v>53</v>
      </c>
      <c r="R82" s="103" t="s">
        <v>53</v>
      </c>
      <c r="S82" s="103" t="s">
        <v>53</v>
      </c>
      <c r="T82" s="103" t="s">
        <v>53</v>
      </c>
      <c r="U82" s="103" t="s">
        <v>53</v>
      </c>
      <c r="V82" s="103" t="s">
        <v>53</v>
      </c>
      <c r="W82" s="103" t="s">
        <v>53</v>
      </c>
      <c r="X82" s="103" t="s">
        <v>53</v>
      </c>
      <c r="Y82" s="103" t="s">
        <v>53</v>
      </c>
      <c r="Z82" s="103" t="s">
        <v>53</v>
      </c>
      <c r="AA82" s="103" t="s">
        <v>53</v>
      </c>
      <c r="AB82" s="103" t="s">
        <v>53</v>
      </c>
      <c r="AC82" s="103" t="s">
        <v>53</v>
      </c>
      <c r="AD82" s="103" t="s">
        <v>53</v>
      </c>
      <c r="AE82" s="103" t="s">
        <v>53</v>
      </c>
      <c r="AF82" s="103" t="s">
        <v>53</v>
      </c>
      <c r="AG82" s="103" t="s">
        <v>54</v>
      </c>
      <c r="AH82" s="103" t="s">
        <v>53</v>
      </c>
      <c r="AI82" s="103" t="s">
        <v>54</v>
      </c>
      <c r="AJ82" s="103" t="s">
        <v>54</v>
      </c>
      <c r="AK82" s="103" t="s">
        <v>54</v>
      </c>
      <c r="AL82" s="103" t="s">
        <v>53</v>
      </c>
      <c r="AM82" s="103" t="s">
        <v>53</v>
      </c>
      <c r="AN82" s="103" t="s">
        <v>53</v>
      </c>
      <c r="AO82" s="103" t="s">
        <v>53</v>
      </c>
      <c r="AP82" s="103" t="s">
        <v>53</v>
      </c>
      <c r="AQ82" s="98"/>
      <c r="AR82" s="98"/>
    </row>
    <row r="83" spans="1:44" s="91" customFormat="1" x14ac:dyDescent="0.25">
      <c r="A83" s="92" t="s">
        <v>44</v>
      </c>
      <c r="B83" s="92" t="s">
        <v>426</v>
      </c>
      <c r="C83" s="92" t="s">
        <v>1870</v>
      </c>
      <c r="D83" s="92" t="s">
        <v>490</v>
      </c>
      <c r="E83" s="92" t="s">
        <v>630</v>
      </c>
      <c r="F83" s="92" t="s">
        <v>33</v>
      </c>
      <c r="G83" s="92">
        <f>SUM(COUNTIFS(H83:AP83,{"Föreläggande";"Föreläggande vid vite";"Anmärkning";"Avstående från ingripande"},$H$9:$AP$9,"&lt;&gt;*KF*"))</f>
        <v>2</v>
      </c>
      <c r="H83" s="103" t="s">
        <v>54</v>
      </c>
      <c r="I83" s="103" t="s">
        <v>53</v>
      </c>
      <c r="J83" s="103" t="s">
        <v>53</v>
      </c>
      <c r="K83" s="103" t="s">
        <v>53</v>
      </c>
      <c r="L83" s="103" t="s">
        <v>53</v>
      </c>
      <c r="M83" s="103" t="s">
        <v>53</v>
      </c>
      <c r="N83" s="103" t="s">
        <v>53</v>
      </c>
      <c r="O83" s="103" t="s">
        <v>53</v>
      </c>
      <c r="P83" s="103" t="s">
        <v>53</v>
      </c>
      <c r="Q83" s="103" t="s">
        <v>53</v>
      </c>
      <c r="R83" s="103" t="s">
        <v>53</v>
      </c>
      <c r="S83" s="103" t="s">
        <v>53</v>
      </c>
      <c r="T83" s="103" t="s">
        <v>53</v>
      </c>
      <c r="U83" s="103" t="s">
        <v>53</v>
      </c>
      <c r="V83" s="103" t="s">
        <v>53</v>
      </c>
      <c r="W83" s="103" t="s">
        <v>53</v>
      </c>
      <c r="X83" s="103" t="s">
        <v>53</v>
      </c>
      <c r="Y83" s="103" t="s">
        <v>53</v>
      </c>
      <c r="Z83" s="103" t="s">
        <v>53</v>
      </c>
      <c r="AA83" s="103" t="s">
        <v>53</v>
      </c>
      <c r="AB83" s="103" t="s">
        <v>53</v>
      </c>
      <c r="AC83" s="103" t="s">
        <v>54</v>
      </c>
      <c r="AD83" s="103" t="s">
        <v>53</v>
      </c>
      <c r="AE83" s="103" t="s">
        <v>53</v>
      </c>
      <c r="AF83" s="103" t="s">
        <v>53</v>
      </c>
      <c r="AG83" s="103" t="s">
        <v>54</v>
      </c>
      <c r="AH83" s="103" t="s">
        <v>54</v>
      </c>
      <c r="AI83" s="103" t="s">
        <v>54</v>
      </c>
      <c r="AJ83" s="103" t="s">
        <v>54</v>
      </c>
      <c r="AK83" s="103" t="s">
        <v>53</v>
      </c>
      <c r="AL83" s="103" t="s">
        <v>53</v>
      </c>
      <c r="AM83" s="103" t="s">
        <v>53</v>
      </c>
      <c r="AN83" s="103" t="s">
        <v>53</v>
      </c>
      <c r="AO83" s="103" t="s">
        <v>54</v>
      </c>
      <c r="AP83" s="103" t="s">
        <v>53</v>
      </c>
      <c r="AQ83" s="98"/>
      <c r="AR83" s="98"/>
    </row>
    <row r="84" spans="1:44" s="91" customFormat="1" x14ac:dyDescent="0.25">
      <c r="A84" s="92" t="s">
        <v>46</v>
      </c>
      <c r="B84" s="92" t="s">
        <v>427</v>
      </c>
      <c r="C84" s="92" t="s">
        <v>1871</v>
      </c>
      <c r="D84" s="92" t="s">
        <v>631</v>
      </c>
      <c r="E84" s="92" t="s">
        <v>632</v>
      </c>
      <c r="F84" s="92" t="s">
        <v>33</v>
      </c>
      <c r="G84" s="92">
        <f>SUM(COUNTIFS(H84:AP84,{"Föreläggande";"Föreläggande vid vite";"Anmärkning";"Avstående från ingripande"},$H$9:$AP$9,"&lt;&gt;*KF*"))</f>
        <v>0</v>
      </c>
      <c r="H84" s="103" t="s">
        <v>53</v>
      </c>
      <c r="I84" s="103" t="s">
        <v>53</v>
      </c>
      <c r="J84" s="103" t="s">
        <v>53</v>
      </c>
      <c r="K84" s="103" t="s">
        <v>53</v>
      </c>
      <c r="L84" s="103" t="s">
        <v>53</v>
      </c>
      <c r="M84" s="103" t="s">
        <v>53</v>
      </c>
      <c r="N84" s="103" t="s">
        <v>53</v>
      </c>
      <c r="O84" s="103" t="s">
        <v>53</v>
      </c>
      <c r="P84" s="103" t="s">
        <v>53</v>
      </c>
      <c r="Q84" s="103" t="s">
        <v>53</v>
      </c>
      <c r="R84" s="103" t="s">
        <v>53</v>
      </c>
      <c r="S84" s="103" t="s">
        <v>53</v>
      </c>
      <c r="T84" s="103" t="s">
        <v>53</v>
      </c>
      <c r="U84" s="103" t="s">
        <v>53</v>
      </c>
      <c r="V84" s="103" t="s">
        <v>53</v>
      </c>
      <c r="W84" s="103" t="s">
        <v>53</v>
      </c>
      <c r="X84" s="103" t="s">
        <v>53</v>
      </c>
      <c r="Y84" s="103" t="s">
        <v>53</v>
      </c>
      <c r="Z84" s="103" t="s">
        <v>53</v>
      </c>
      <c r="AA84" s="103" t="s">
        <v>53</v>
      </c>
      <c r="AB84" s="103" t="s">
        <v>53</v>
      </c>
      <c r="AC84" s="103" t="s">
        <v>53</v>
      </c>
      <c r="AD84" s="103" t="s">
        <v>53</v>
      </c>
      <c r="AE84" s="103" t="s">
        <v>53</v>
      </c>
      <c r="AF84" s="103" t="s">
        <v>53</v>
      </c>
      <c r="AG84" s="103" t="s">
        <v>53</v>
      </c>
      <c r="AH84" s="103" t="s">
        <v>53</v>
      </c>
      <c r="AI84" s="103" t="s">
        <v>53</v>
      </c>
      <c r="AJ84" s="103" t="s">
        <v>53</v>
      </c>
      <c r="AK84" s="103" t="s">
        <v>53</v>
      </c>
      <c r="AL84" s="103" t="s">
        <v>53</v>
      </c>
      <c r="AM84" s="103" t="s">
        <v>53</v>
      </c>
      <c r="AN84" s="103" t="s">
        <v>53</v>
      </c>
      <c r="AO84" s="103" t="s">
        <v>53</v>
      </c>
      <c r="AP84" s="103" t="s">
        <v>53</v>
      </c>
      <c r="AQ84" s="98"/>
      <c r="AR84" s="98"/>
    </row>
    <row r="85" spans="1:44" s="91" customFormat="1" x14ac:dyDescent="0.25">
      <c r="A85" s="92" t="s">
        <v>46</v>
      </c>
      <c r="B85" s="92" t="s">
        <v>2007</v>
      </c>
      <c r="C85" s="92" t="s">
        <v>1872</v>
      </c>
      <c r="D85" s="92" t="s">
        <v>633</v>
      </c>
      <c r="E85" s="92" t="s">
        <v>634</v>
      </c>
      <c r="F85" s="92" t="s">
        <v>33</v>
      </c>
      <c r="G85" s="92">
        <f>SUM(COUNTIFS(H85:AP85,{"Föreläggande";"Föreläggande vid vite";"Anmärkning";"Avstående från ingripande"},$H$9:$AP$9,"&lt;&gt;*KF*"))</f>
        <v>0</v>
      </c>
      <c r="H85" s="103" t="s">
        <v>53</v>
      </c>
      <c r="I85" s="103" t="s">
        <v>53</v>
      </c>
      <c r="J85" s="103" t="s">
        <v>53</v>
      </c>
      <c r="K85" s="103" t="s">
        <v>53</v>
      </c>
      <c r="L85" s="103" t="s">
        <v>53</v>
      </c>
      <c r="M85" s="103" t="s">
        <v>53</v>
      </c>
      <c r="N85" s="103" t="s">
        <v>53</v>
      </c>
      <c r="O85" s="103" t="s">
        <v>53</v>
      </c>
      <c r="P85" s="103" t="s">
        <v>53</v>
      </c>
      <c r="Q85" s="103" t="s">
        <v>53</v>
      </c>
      <c r="R85" s="103" t="s">
        <v>53</v>
      </c>
      <c r="S85" s="103" t="s">
        <v>53</v>
      </c>
      <c r="T85" s="103" t="s">
        <v>53</v>
      </c>
      <c r="U85" s="103" t="s">
        <v>53</v>
      </c>
      <c r="V85" s="103" t="s">
        <v>53</v>
      </c>
      <c r="W85" s="103" t="s">
        <v>53</v>
      </c>
      <c r="X85" s="103" t="s">
        <v>53</v>
      </c>
      <c r="Y85" s="103" t="s">
        <v>53</v>
      </c>
      <c r="Z85" s="103" t="s">
        <v>53</v>
      </c>
      <c r="AA85" s="103" t="s">
        <v>53</v>
      </c>
      <c r="AB85" s="103" t="s">
        <v>53</v>
      </c>
      <c r="AC85" s="103" t="s">
        <v>53</v>
      </c>
      <c r="AD85" s="103" t="s">
        <v>53</v>
      </c>
      <c r="AE85" s="103" t="s">
        <v>53</v>
      </c>
      <c r="AF85" s="103" t="s">
        <v>53</v>
      </c>
      <c r="AG85" s="103" t="s">
        <v>53</v>
      </c>
      <c r="AH85" s="103" t="s">
        <v>53</v>
      </c>
      <c r="AI85" s="103" t="s">
        <v>53</v>
      </c>
      <c r="AJ85" s="103" t="s">
        <v>53</v>
      </c>
      <c r="AK85" s="103" t="s">
        <v>53</v>
      </c>
      <c r="AL85" s="103" t="s">
        <v>53</v>
      </c>
      <c r="AM85" s="103" t="s">
        <v>53</v>
      </c>
      <c r="AN85" s="103" t="s">
        <v>53</v>
      </c>
      <c r="AO85" s="103" t="s">
        <v>53</v>
      </c>
      <c r="AP85" s="103" t="s">
        <v>53</v>
      </c>
      <c r="AQ85" s="98"/>
      <c r="AR85" s="98"/>
    </row>
    <row r="86" spans="1:44" s="91" customFormat="1" x14ac:dyDescent="0.25">
      <c r="A86" s="92" t="s">
        <v>46</v>
      </c>
      <c r="B86" s="92" t="s">
        <v>428</v>
      </c>
      <c r="C86" s="92" t="s">
        <v>1873</v>
      </c>
      <c r="D86" s="92" t="s">
        <v>484</v>
      </c>
      <c r="E86" s="92" t="s">
        <v>635</v>
      </c>
      <c r="F86" s="92" t="s">
        <v>33</v>
      </c>
      <c r="G86" s="92">
        <f>SUM(COUNTIFS(H86:AP86,{"Föreläggande";"Föreläggande vid vite";"Anmärkning";"Avstående från ingripande"},$H$9:$AP$9,"&lt;&gt;*KF*"))</f>
        <v>0</v>
      </c>
      <c r="H86" s="103" t="s">
        <v>53</v>
      </c>
      <c r="I86" s="103" t="s">
        <v>53</v>
      </c>
      <c r="J86" s="103" t="s">
        <v>53</v>
      </c>
      <c r="K86" s="103" t="s">
        <v>53</v>
      </c>
      <c r="L86" s="103" t="s">
        <v>53</v>
      </c>
      <c r="M86" s="103" t="s">
        <v>53</v>
      </c>
      <c r="N86" s="103" t="s">
        <v>53</v>
      </c>
      <c r="O86" s="103" t="s">
        <v>53</v>
      </c>
      <c r="P86" s="103" t="s">
        <v>53</v>
      </c>
      <c r="Q86" s="103" t="s">
        <v>53</v>
      </c>
      <c r="R86" s="103" t="s">
        <v>53</v>
      </c>
      <c r="S86" s="103" t="s">
        <v>53</v>
      </c>
      <c r="T86" s="103" t="s">
        <v>53</v>
      </c>
      <c r="U86" s="103" t="s">
        <v>53</v>
      </c>
      <c r="V86" s="103" t="s">
        <v>53</v>
      </c>
      <c r="W86" s="103" t="s">
        <v>53</v>
      </c>
      <c r="X86" s="103" t="s">
        <v>53</v>
      </c>
      <c r="Y86" s="103" t="s">
        <v>53</v>
      </c>
      <c r="Z86" s="103" t="s">
        <v>53</v>
      </c>
      <c r="AA86" s="103" t="s">
        <v>53</v>
      </c>
      <c r="AB86" s="103" t="s">
        <v>53</v>
      </c>
      <c r="AC86" s="103" t="s">
        <v>53</v>
      </c>
      <c r="AD86" s="103" t="s">
        <v>53</v>
      </c>
      <c r="AE86" s="103" t="s">
        <v>53</v>
      </c>
      <c r="AF86" s="103" t="s">
        <v>53</v>
      </c>
      <c r="AG86" s="103" t="s">
        <v>53</v>
      </c>
      <c r="AH86" s="103" t="s">
        <v>53</v>
      </c>
      <c r="AI86" s="103" t="s">
        <v>53</v>
      </c>
      <c r="AJ86" s="103" t="s">
        <v>53</v>
      </c>
      <c r="AK86" s="103" t="s">
        <v>53</v>
      </c>
      <c r="AL86" s="103" t="s">
        <v>53</v>
      </c>
      <c r="AM86" s="103" t="s">
        <v>53</v>
      </c>
      <c r="AN86" s="103" t="s">
        <v>53</v>
      </c>
      <c r="AO86" s="103" t="s">
        <v>53</v>
      </c>
      <c r="AP86" s="103" t="s">
        <v>53</v>
      </c>
      <c r="AQ86" s="98"/>
      <c r="AR86" s="98"/>
    </row>
    <row r="87" spans="1:44" s="91" customFormat="1" x14ac:dyDescent="0.25">
      <c r="A87" s="92" t="s">
        <v>52</v>
      </c>
      <c r="B87" s="92" t="s">
        <v>95</v>
      </c>
      <c r="C87" s="92" t="s">
        <v>1874</v>
      </c>
      <c r="D87" s="92" t="s">
        <v>475</v>
      </c>
      <c r="E87" s="92" t="s">
        <v>636</v>
      </c>
      <c r="F87" s="92" t="s">
        <v>33</v>
      </c>
      <c r="G87" s="92">
        <f>SUM(COUNTIFS(H87:AP87,{"Föreläggande";"Föreläggande vid vite";"Anmärkning";"Avstående från ingripande"},$H$9:$AP$9,"&lt;&gt;*KF*"))</f>
        <v>0</v>
      </c>
      <c r="H87" s="103" t="s">
        <v>53</v>
      </c>
      <c r="I87" s="103" t="s">
        <v>53</v>
      </c>
      <c r="J87" s="103" t="s">
        <v>53</v>
      </c>
      <c r="K87" s="103" t="s">
        <v>53</v>
      </c>
      <c r="L87" s="103" t="s">
        <v>53</v>
      </c>
      <c r="M87" s="103" t="s">
        <v>53</v>
      </c>
      <c r="N87" s="103" t="s">
        <v>53</v>
      </c>
      <c r="O87" s="103" t="s">
        <v>53</v>
      </c>
      <c r="P87" s="103" t="s">
        <v>53</v>
      </c>
      <c r="Q87" s="103" t="s">
        <v>53</v>
      </c>
      <c r="R87" s="103" t="s">
        <v>53</v>
      </c>
      <c r="S87" s="103" t="s">
        <v>53</v>
      </c>
      <c r="T87" s="103" t="s">
        <v>53</v>
      </c>
      <c r="U87" s="103" t="s">
        <v>53</v>
      </c>
      <c r="V87" s="103" t="s">
        <v>53</v>
      </c>
      <c r="W87" s="103" t="s">
        <v>53</v>
      </c>
      <c r="X87" s="103" t="s">
        <v>53</v>
      </c>
      <c r="Y87" s="103" t="s">
        <v>53</v>
      </c>
      <c r="Z87" s="103" t="s">
        <v>53</v>
      </c>
      <c r="AA87" s="103" t="s">
        <v>53</v>
      </c>
      <c r="AB87" s="103" t="s">
        <v>53</v>
      </c>
      <c r="AC87" s="103" t="s">
        <v>53</v>
      </c>
      <c r="AD87" s="103" t="s">
        <v>53</v>
      </c>
      <c r="AE87" s="103" t="s">
        <v>53</v>
      </c>
      <c r="AF87" s="103" t="s">
        <v>53</v>
      </c>
      <c r="AG87" s="103" t="s">
        <v>53</v>
      </c>
      <c r="AH87" s="103" t="s">
        <v>53</v>
      </c>
      <c r="AI87" s="103" t="s">
        <v>53</v>
      </c>
      <c r="AJ87" s="103" t="s">
        <v>53</v>
      </c>
      <c r="AK87" s="103" t="s">
        <v>53</v>
      </c>
      <c r="AL87" s="103" t="s">
        <v>53</v>
      </c>
      <c r="AM87" s="103" t="s">
        <v>53</v>
      </c>
      <c r="AN87" s="103" t="s">
        <v>53</v>
      </c>
      <c r="AO87" s="103" t="s">
        <v>53</v>
      </c>
      <c r="AP87" s="103" t="s">
        <v>53</v>
      </c>
      <c r="AQ87" s="98"/>
      <c r="AR87" s="98"/>
    </row>
    <row r="88" spans="1:44" s="91" customFormat="1" x14ac:dyDescent="0.25">
      <c r="A88" s="92" t="s">
        <v>62</v>
      </c>
      <c r="B88" s="92" t="s">
        <v>429</v>
      </c>
      <c r="C88" s="92" t="s">
        <v>1875</v>
      </c>
      <c r="D88" s="92" t="s">
        <v>637</v>
      </c>
      <c r="E88" s="92" t="s">
        <v>638</v>
      </c>
      <c r="F88" s="92" t="s">
        <v>33</v>
      </c>
      <c r="G88" s="92">
        <f>SUM(COUNTIFS(H88:AP88,{"Föreläggande";"Föreläggande vid vite";"Anmärkning";"Avstående från ingripande"},$H$9:$AP$9,"&lt;&gt;*KF*"))</f>
        <v>2</v>
      </c>
      <c r="H88" s="103" t="s">
        <v>54</v>
      </c>
      <c r="I88" s="103" t="s">
        <v>54</v>
      </c>
      <c r="J88" s="103" t="s">
        <v>54</v>
      </c>
      <c r="K88" s="103" t="s">
        <v>53</v>
      </c>
      <c r="L88" s="103" t="s">
        <v>53</v>
      </c>
      <c r="M88" s="103" t="s">
        <v>53</v>
      </c>
      <c r="N88" s="103" t="s">
        <v>53</v>
      </c>
      <c r="O88" s="103" t="s">
        <v>53</v>
      </c>
      <c r="P88" s="103" t="s">
        <v>53</v>
      </c>
      <c r="Q88" s="103" t="s">
        <v>53</v>
      </c>
      <c r="R88" s="103" t="s">
        <v>53</v>
      </c>
      <c r="S88" s="103" t="s">
        <v>53</v>
      </c>
      <c r="T88" s="103" t="s">
        <v>53</v>
      </c>
      <c r="U88" s="103" t="s">
        <v>53</v>
      </c>
      <c r="V88" s="103" t="s">
        <v>53</v>
      </c>
      <c r="W88" s="103" t="s">
        <v>53</v>
      </c>
      <c r="X88" s="103" t="s">
        <v>53</v>
      </c>
      <c r="Y88" s="103" t="s">
        <v>53</v>
      </c>
      <c r="Z88" s="103" t="s">
        <v>53</v>
      </c>
      <c r="AA88" s="103" t="s">
        <v>53</v>
      </c>
      <c r="AB88" s="103" t="s">
        <v>53</v>
      </c>
      <c r="AC88" s="103" t="s">
        <v>53</v>
      </c>
      <c r="AD88" s="103" t="s">
        <v>53</v>
      </c>
      <c r="AE88" s="103" t="s">
        <v>53</v>
      </c>
      <c r="AF88" s="103" t="s">
        <v>53</v>
      </c>
      <c r="AG88" s="103" t="s">
        <v>54</v>
      </c>
      <c r="AH88" s="103" t="s">
        <v>53</v>
      </c>
      <c r="AI88" s="103" t="s">
        <v>54</v>
      </c>
      <c r="AJ88" s="103" t="s">
        <v>54</v>
      </c>
      <c r="AK88" s="103" t="s">
        <v>54</v>
      </c>
      <c r="AL88" s="103" t="s">
        <v>53</v>
      </c>
      <c r="AM88" s="103" t="s">
        <v>53</v>
      </c>
      <c r="AN88" s="103" t="s">
        <v>53</v>
      </c>
      <c r="AO88" s="103" t="s">
        <v>53</v>
      </c>
      <c r="AP88" s="103" t="s">
        <v>53</v>
      </c>
      <c r="AQ88" s="98"/>
      <c r="AR88" s="98"/>
    </row>
    <row r="89" spans="1:44" s="91" customFormat="1" x14ac:dyDescent="0.25">
      <c r="A89" s="92" t="s">
        <v>62</v>
      </c>
      <c r="B89" s="92" t="s">
        <v>430</v>
      </c>
      <c r="C89" s="92" t="s">
        <v>1876</v>
      </c>
      <c r="D89" s="92" t="s">
        <v>488</v>
      </c>
      <c r="E89" s="92" t="s">
        <v>639</v>
      </c>
      <c r="F89" s="92" t="s">
        <v>33</v>
      </c>
      <c r="G89" s="92">
        <f>SUM(COUNTIFS(H89:AP89,{"Föreläggande";"Föreläggande vid vite";"Anmärkning";"Avstående från ingripande"},$H$9:$AP$9,"&lt;&gt;*KF*"))</f>
        <v>1</v>
      </c>
      <c r="H89" s="103" t="s">
        <v>54</v>
      </c>
      <c r="I89" s="103" t="s">
        <v>53</v>
      </c>
      <c r="J89" s="103" t="s">
        <v>53</v>
      </c>
      <c r="K89" s="103" t="s">
        <v>53</v>
      </c>
      <c r="L89" s="103" t="s">
        <v>53</v>
      </c>
      <c r="M89" s="103" t="s">
        <v>53</v>
      </c>
      <c r="N89" s="103" t="s">
        <v>54</v>
      </c>
      <c r="O89" s="103" t="s">
        <v>53</v>
      </c>
      <c r="P89" s="103" t="s">
        <v>53</v>
      </c>
      <c r="Q89" s="103" t="s">
        <v>53</v>
      </c>
      <c r="R89" s="103" t="s">
        <v>53</v>
      </c>
      <c r="S89" s="103" t="s">
        <v>53</v>
      </c>
      <c r="T89" s="103" t="s">
        <v>53</v>
      </c>
      <c r="U89" s="103" t="s">
        <v>53</v>
      </c>
      <c r="V89" s="103" t="s">
        <v>54</v>
      </c>
      <c r="W89" s="103" t="s">
        <v>53</v>
      </c>
      <c r="X89" s="103" t="s">
        <v>53</v>
      </c>
      <c r="Y89" s="103" t="s">
        <v>53</v>
      </c>
      <c r="Z89" s="103" t="s">
        <v>53</v>
      </c>
      <c r="AA89" s="103" t="s">
        <v>53</v>
      </c>
      <c r="AB89" s="103" t="s">
        <v>53</v>
      </c>
      <c r="AC89" s="103" t="s">
        <v>53</v>
      </c>
      <c r="AD89" s="103" t="s">
        <v>53</v>
      </c>
      <c r="AE89" s="103" t="s">
        <v>53</v>
      </c>
      <c r="AF89" s="103" t="s">
        <v>53</v>
      </c>
      <c r="AG89" s="103" t="s">
        <v>53</v>
      </c>
      <c r="AH89" s="103" t="s">
        <v>53</v>
      </c>
      <c r="AI89" s="103" t="s">
        <v>53</v>
      </c>
      <c r="AJ89" s="103" t="s">
        <v>53</v>
      </c>
      <c r="AK89" s="103" t="s">
        <v>53</v>
      </c>
      <c r="AL89" s="103" t="s">
        <v>53</v>
      </c>
      <c r="AM89" s="103" t="s">
        <v>53</v>
      </c>
      <c r="AN89" s="103" t="s">
        <v>53</v>
      </c>
      <c r="AO89" s="103" t="s">
        <v>53</v>
      </c>
      <c r="AP89" s="103" t="s">
        <v>53</v>
      </c>
      <c r="AQ89" s="98"/>
      <c r="AR89" s="98"/>
    </row>
    <row r="90" spans="1:44" s="91" customFormat="1" x14ac:dyDescent="0.25">
      <c r="A90" s="92" t="s">
        <v>52</v>
      </c>
      <c r="B90" s="92" t="s">
        <v>93</v>
      </c>
      <c r="C90" s="92" t="s">
        <v>1877</v>
      </c>
      <c r="D90" s="92" t="s">
        <v>640</v>
      </c>
      <c r="E90" s="92" t="s">
        <v>641</v>
      </c>
      <c r="F90" s="92" t="s">
        <v>33</v>
      </c>
      <c r="G90" s="92">
        <f>SUM(COUNTIFS(H90:AP90,{"Föreläggande";"Föreläggande vid vite";"Anmärkning";"Avstående från ingripande"},$H$9:$AP$9,"&lt;&gt;*KF*"))</f>
        <v>1</v>
      </c>
      <c r="H90" s="103" t="s">
        <v>53</v>
      </c>
      <c r="I90" s="103" t="s">
        <v>53</v>
      </c>
      <c r="J90" s="103" t="s">
        <v>53</v>
      </c>
      <c r="K90" s="103" t="s">
        <v>53</v>
      </c>
      <c r="L90" s="103" t="s">
        <v>53</v>
      </c>
      <c r="M90" s="103" t="s">
        <v>53</v>
      </c>
      <c r="N90" s="103" t="s">
        <v>53</v>
      </c>
      <c r="O90" s="103" t="s">
        <v>53</v>
      </c>
      <c r="P90" s="103" t="s">
        <v>53</v>
      </c>
      <c r="Q90" s="103" t="s">
        <v>53</v>
      </c>
      <c r="R90" s="103" t="s">
        <v>53</v>
      </c>
      <c r="S90" s="103" t="s">
        <v>53</v>
      </c>
      <c r="T90" s="103" t="s">
        <v>53</v>
      </c>
      <c r="U90" s="103" t="s">
        <v>53</v>
      </c>
      <c r="V90" s="103" t="s">
        <v>53</v>
      </c>
      <c r="W90" s="103" t="s">
        <v>53</v>
      </c>
      <c r="X90" s="103" t="s">
        <v>53</v>
      </c>
      <c r="Y90" s="103" t="s">
        <v>53</v>
      </c>
      <c r="Z90" s="103" t="s">
        <v>53</v>
      </c>
      <c r="AA90" s="103" t="s">
        <v>53</v>
      </c>
      <c r="AB90" s="103" t="s">
        <v>53</v>
      </c>
      <c r="AC90" s="103" t="s">
        <v>53</v>
      </c>
      <c r="AD90" s="103" t="s">
        <v>53</v>
      </c>
      <c r="AE90" s="103" t="s">
        <v>53</v>
      </c>
      <c r="AF90" s="103" t="s">
        <v>53</v>
      </c>
      <c r="AG90" s="103" t="s">
        <v>54</v>
      </c>
      <c r="AH90" s="103" t="s">
        <v>53</v>
      </c>
      <c r="AI90" s="103" t="s">
        <v>54</v>
      </c>
      <c r="AJ90" s="103" t="s">
        <v>54</v>
      </c>
      <c r="AK90" s="103" t="s">
        <v>54</v>
      </c>
      <c r="AL90" s="103" t="s">
        <v>53</v>
      </c>
      <c r="AM90" s="103" t="s">
        <v>53</v>
      </c>
      <c r="AN90" s="103" t="s">
        <v>53</v>
      </c>
      <c r="AO90" s="103" t="s">
        <v>53</v>
      </c>
      <c r="AP90" s="103" t="s">
        <v>53</v>
      </c>
      <c r="AQ90" s="98"/>
      <c r="AR90" s="98"/>
    </row>
    <row r="91" spans="1:44" s="91" customFormat="1" x14ac:dyDescent="0.25">
      <c r="A91" s="92" t="s">
        <v>52</v>
      </c>
      <c r="B91" s="92" t="s">
        <v>431</v>
      </c>
      <c r="C91" s="92" t="s">
        <v>1878</v>
      </c>
      <c r="D91" s="92" t="s">
        <v>642</v>
      </c>
      <c r="E91" s="92" t="s">
        <v>643</v>
      </c>
      <c r="F91" s="92" t="s">
        <v>33</v>
      </c>
      <c r="G91" s="92">
        <f>SUM(COUNTIFS(H91:AP91,{"Föreläggande";"Föreläggande vid vite";"Anmärkning";"Avstående från ingripande"},$H$9:$AP$9,"&lt;&gt;*KF*"))</f>
        <v>1</v>
      </c>
      <c r="H91" s="103" t="s">
        <v>53</v>
      </c>
      <c r="I91" s="103" t="s">
        <v>53</v>
      </c>
      <c r="J91" s="103" t="s">
        <v>53</v>
      </c>
      <c r="K91" s="103" t="s">
        <v>53</v>
      </c>
      <c r="L91" s="103" t="s">
        <v>53</v>
      </c>
      <c r="M91" s="103" t="s">
        <v>53</v>
      </c>
      <c r="N91" s="103" t="s">
        <v>53</v>
      </c>
      <c r="O91" s="103" t="s">
        <v>53</v>
      </c>
      <c r="P91" s="103" t="s">
        <v>53</v>
      </c>
      <c r="Q91" s="103" t="s">
        <v>53</v>
      </c>
      <c r="R91" s="103" t="s">
        <v>53</v>
      </c>
      <c r="S91" s="103" t="s">
        <v>53</v>
      </c>
      <c r="T91" s="103" t="s">
        <v>53</v>
      </c>
      <c r="U91" s="103" t="s">
        <v>53</v>
      </c>
      <c r="V91" s="103" t="s">
        <v>53</v>
      </c>
      <c r="W91" s="103" t="s">
        <v>53</v>
      </c>
      <c r="X91" s="103" t="s">
        <v>53</v>
      </c>
      <c r="Y91" s="103" t="s">
        <v>53</v>
      </c>
      <c r="Z91" s="103" t="s">
        <v>53</v>
      </c>
      <c r="AA91" s="103" t="s">
        <v>53</v>
      </c>
      <c r="AB91" s="103" t="s">
        <v>53</v>
      </c>
      <c r="AC91" s="103" t="s">
        <v>53</v>
      </c>
      <c r="AD91" s="103" t="s">
        <v>53</v>
      </c>
      <c r="AE91" s="103" t="s">
        <v>53</v>
      </c>
      <c r="AF91" s="103" t="s">
        <v>53</v>
      </c>
      <c r="AG91" s="103" t="s">
        <v>54</v>
      </c>
      <c r="AH91" s="103" t="s">
        <v>53</v>
      </c>
      <c r="AI91" s="103" t="s">
        <v>53</v>
      </c>
      <c r="AJ91" s="103" t="s">
        <v>53</v>
      </c>
      <c r="AK91" s="103" t="s">
        <v>53</v>
      </c>
      <c r="AL91" s="103" t="s">
        <v>53</v>
      </c>
      <c r="AM91" s="103" t="s">
        <v>53</v>
      </c>
      <c r="AN91" s="103" t="s">
        <v>54</v>
      </c>
      <c r="AO91" s="103" t="s">
        <v>53</v>
      </c>
      <c r="AP91" s="103" t="s">
        <v>53</v>
      </c>
      <c r="AQ91" s="98"/>
      <c r="AR91" s="98"/>
    </row>
    <row r="92" spans="1:44" s="91" customFormat="1" x14ac:dyDescent="0.25">
      <c r="A92" s="92" t="s">
        <v>41</v>
      </c>
      <c r="B92" s="92" t="s">
        <v>88</v>
      </c>
      <c r="C92" s="92" t="s">
        <v>1879</v>
      </c>
      <c r="D92" s="92" t="s">
        <v>476</v>
      </c>
      <c r="E92" s="92" t="s">
        <v>644</v>
      </c>
      <c r="F92" s="92" t="s">
        <v>33</v>
      </c>
      <c r="G92" s="92">
        <f>SUM(COUNTIFS(H92:AP92,{"Föreläggande";"Föreläggande vid vite";"Anmärkning";"Avstående från ingripande"},$H$9:$AP$9,"&lt;&gt;*KF*"))</f>
        <v>0</v>
      </c>
      <c r="H92" s="103" t="s">
        <v>53</v>
      </c>
      <c r="I92" s="103" t="s">
        <v>53</v>
      </c>
      <c r="J92" s="103" t="s">
        <v>53</v>
      </c>
      <c r="K92" s="103" t="s">
        <v>53</v>
      </c>
      <c r="L92" s="103" t="s">
        <v>53</v>
      </c>
      <c r="M92" s="103" t="s">
        <v>53</v>
      </c>
      <c r="N92" s="103" t="s">
        <v>53</v>
      </c>
      <c r="O92" s="103" t="s">
        <v>53</v>
      </c>
      <c r="P92" s="103" t="s">
        <v>53</v>
      </c>
      <c r="Q92" s="103" t="s">
        <v>53</v>
      </c>
      <c r="R92" s="103" t="s">
        <v>53</v>
      </c>
      <c r="S92" s="103" t="s">
        <v>53</v>
      </c>
      <c r="T92" s="103" t="s">
        <v>53</v>
      </c>
      <c r="U92" s="103" t="s">
        <v>53</v>
      </c>
      <c r="V92" s="103" t="s">
        <v>53</v>
      </c>
      <c r="W92" s="103" t="s">
        <v>53</v>
      </c>
      <c r="X92" s="103" t="s">
        <v>53</v>
      </c>
      <c r="Y92" s="103" t="s">
        <v>53</v>
      </c>
      <c r="Z92" s="103" t="s">
        <v>53</v>
      </c>
      <c r="AA92" s="103" t="s">
        <v>53</v>
      </c>
      <c r="AB92" s="103" t="s">
        <v>53</v>
      </c>
      <c r="AC92" s="103" t="s">
        <v>53</v>
      </c>
      <c r="AD92" s="103" t="s">
        <v>53</v>
      </c>
      <c r="AE92" s="103" t="s">
        <v>53</v>
      </c>
      <c r="AF92" s="103" t="s">
        <v>53</v>
      </c>
      <c r="AG92" s="103" t="s">
        <v>53</v>
      </c>
      <c r="AH92" s="103" t="s">
        <v>53</v>
      </c>
      <c r="AI92" s="103" t="s">
        <v>53</v>
      </c>
      <c r="AJ92" s="103" t="s">
        <v>53</v>
      </c>
      <c r="AK92" s="103" t="s">
        <v>53</v>
      </c>
      <c r="AL92" s="103" t="s">
        <v>53</v>
      </c>
      <c r="AM92" s="103" t="s">
        <v>53</v>
      </c>
      <c r="AN92" s="103" t="s">
        <v>53</v>
      </c>
      <c r="AO92" s="103" t="s">
        <v>53</v>
      </c>
      <c r="AP92" s="103" t="s">
        <v>53</v>
      </c>
      <c r="AQ92" s="98"/>
      <c r="AR92" s="98"/>
    </row>
    <row r="93" spans="1:44" s="91" customFormat="1" x14ac:dyDescent="0.25">
      <c r="A93" s="92" t="s">
        <v>51</v>
      </c>
      <c r="B93" s="92" t="s">
        <v>662</v>
      </c>
      <c r="C93" s="92" t="s">
        <v>1880</v>
      </c>
      <c r="D93" s="92" t="s">
        <v>662</v>
      </c>
      <c r="E93" s="92" t="s">
        <v>663</v>
      </c>
      <c r="F93" s="92" t="s">
        <v>33</v>
      </c>
      <c r="G93" s="92">
        <f>SUM(COUNTIFS(H93:AP93,{"Föreläggande";"Föreläggande vid vite";"Anmärkning";"Avstående från ingripande"},$H$9:$AP$9,"&lt;&gt;*KF*"))</f>
        <v>1</v>
      </c>
      <c r="H93" s="103" t="s">
        <v>54</v>
      </c>
      <c r="I93" s="103" t="s">
        <v>54</v>
      </c>
      <c r="J93" s="103" t="s">
        <v>53</v>
      </c>
      <c r="K93" s="103" t="s">
        <v>53</v>
      </c>
      <c r="L93" s="103" t="s">
        <v>53</v>
      </c>
      <c r="M93" s="103" t="s">
        <v>54</v>
      </c>
      <c r="N93" s="103" t="s">
        <v>53</v>
      </c>
      <c r="O93" s="103" t="s">
        <v>53</v>
      </c>
      <c r="P93" s="103" t="s">
        <v>53</v>
      </c>
      <c r="Q93" s="103" t="s">
        <v>53</v>
      </c>
      <c r="R93" s="103" t="s">
        <v>53</v>
      </c>
      <c r="S93" s="103" t="s">
        <v>53</v>
      </c>
      <c r="T93" s="103" t="s">
        <v>53</v>
      </c>
      <c r="U93" s="103" t="s">
        <v>53</v>
      </c>
      <c r="V93" s="103" t="s">
        <v>53</v>
      </c>
      <c r="W93" s="103" t="s">
        <v>53</v>
      </c>
      <c r="X93" s="103" t="s">
        <v>53</v>
      </c>
      <c r="Y93" s="103" t="s">
        <v>53</v>
      </c>
      <c r="Z93" s="103" t="s">
        <v>53</v>
      </c>
      <c r="AA93" s="103" t="s">
        <v>53</v>
      </c>
      <c r="AB93" s="103" t="s">
        <v>53</v>
      </c>
      <c r="AC93" s="103" t="s">
        <v>53</v>
      </c>
      <c r="AD93" s="103" t="s">
        <v>53</v>
      </c>
      <c r="AE93" s="103" t="s">
        <v>53</v>
      </c>
      <c r="AF93" s="103" t="s">
        <v>53</v>
      </c>
      <c r="AG93" s="103" t="s">
        <v>53</v>
      </c>
      <c r="AH93" s="103" t="s">
        <v>53</v>
      </c>
      <c r="AI93" s="103" t="s">
        <v>53</v>
      </c>
      <c r="AJ93" s="103" t="s">
        <v>53</v>
      </c>
      <c r="AK93" s="103" t="s">
        <v>53</v>
      </c>
      <c r="AL93" s="103" t="s">
        <v>53</v>
      </c>
      <c r="AM93" s="103" t="s">
        <v>53</v>
      </c>
      <c r="AN93" s="103" t="s">
        <v>53</v>
      </c>
      <c r="AO93" s="103" t="s">
        <v>53</v>
      </c>
      <c r="AP93" s="103" t="s">
        <v>53</v>
      </c>
      <c r="AQ93" s="98"/>
      <c r="AR93" s="98"/>
    </row>
    <row r="94" spans="1:44" s="91" customFormat="1" x14ac:dyDescent="0.25">
      <c r="A94" s="92" t="s">
        <v>371</v>
      </c>
      <c r="B94" s="92" t="s">
        <v>433</v>
      </c>
      <c r="C94" s="92" t="s">
        <v>1881</v>
      </c>
      <c r="D94" s="92" t="s">
        <v>487</v>
      </c>
      <c r="E94" s="92" t="s">
        <v>664</v>
      </c>
      <c r="F94" s="92" t="s">
        <v>33</v>
      </c>
      <c r="G94" s="92">
        <f>SUM(COUNTIFS(H94:AP94,{"Föreläggande";"Föreläggande vid vite";"Anmärkning";"Avstående från ingripande"},$H$9:$AP$9,"&lt;&gt;*KF*"))</f>
        <v>1</v>
      </c>
      <c r="H94" s="103" t="s">
        <v>54</v>
      </c>
      <c r="I94" s="103" t="s">
        <v>53</v>
      </c>
      <c r="J94" s="103" t="s">
        <v>53</v>
      </c>
      <c r="K94" s="103" t="s">
        <v>53</v>
      </c>
      <c r="L94" s="103" t="s">
        <v>53</v>
      </c>
      <c r="M94" s="103" t="s">
        <v>53</v>
      </c>
      <c r="N94" s="103" t="s">
        <v>53</v>
      </c>
      <c r="O94" s="103" t="s">
        <v>53</v>
      </c>
      <c r="P94" s="103" t="s">
        <v>53</v>
      </c>
      <c r="Q94" s="103" t="s">
        <v>53</v>
      </c>
      <c r="R94" s="103" t="s">
        <v>54</v>
      </c>
      <c r="S94" s="103" t="s">
        <v>53</v>
      </c>
      <c r="T94" s="103" t="s">
        <v>53</v>
      </c>
      <c r="U94" s="103" t="s">
        <v>53</v>
      </c>
      <c r="V94" s="103" t="s">
        <v>53</v>
      </c>
      <c r="W94" s="103" t="s">
        <v>53</v>
      </c>
      <c r="X94" s="103" t="s">
        <v>53</v>
      </c>
      <c r="Y94" s="103" t="s">
        <v>54</v>
      </c>
      <c r="Z94" s="103" t="s">
        <v>53</v>
      </c>
      <c r="AA94" s="103" t="s">
        <v>53</v>
      </c>
      <c r="AB94" s="103" t="s">
        <v>53</v>
      </c>
      <c r="AC94" s="103" t="s">
        <v>53</v>
      </c>
      <c r="AD94" s="103" t="s">
        <v>53</v>
      </c>
      <c r="AE94" s="103" t="s">
        <v>54</v>
      </c>
      <c r="AF94" s="103" t="s">
        <v>53</v>
      </c>
      <c r="AG94" s="103" t="s">
        <v>53</v>
      </c>
      <c r="AH94" s="103" t="s">
        <v>53</v>
      </c>
      <c r="AI94" s="103" t="s">
        <v>53</v>
      </c>
      <c r="AJ94" s="103" t="s">
        <v>53</v>
      </c>
      <c r="AK94" s="103" t="s">
        <v>53</v>
      </c>
      <c r="AL94" s="103" t="s">
        <v>53</v>
      </c>
      <c r="AM94" s="103" t="s">
        <v>53</v>
      </c>
      <c r="AN94" s="103" t="s">
        <v>53</v>
      </c>
      <c r="AO94" s="103" t="s">
        <v>53</v>
      </c>
      <c r="AP94" s="103" t="s">
        <v>53</v>
      </c>
      <c r="AQ94" s="98"/>
      <c r="AR94" s="98"/>
    </row>
    <row r="95" spans="1:44" s="91" customFormat="1" x14ac:dyDescent="0.25">
      <c r="A95" s="92" t="s">
        <v>50</v>
      </c>
      <c r="B95" s="92" t="s">
        <v>436</v>
      </c>
      <c r="C95" s="92" t="s">
        <v>1882</v>
      </c>
      <c r="D95" s="92" t="s">
        <v>436</v>
      </c>
      <c r="E95" s="92" t="s">
        <v>667</v>
      </c>
      <c r="F95" s="92" t="s">
        <v>33</v>
      </c>
      <c r="G95" s="92">
        <f>SUM(COUNTIFS(H95:AP95,{"Föreläggande";"Föreläggande vid vite";"Anmärkning";"Avstående från ingripande"},$H$9:$AP$9,"&lt;&gt;*KF*"))</f>
        <v>0</v>
      </c>
      <c r="H95" s="103" t="s">
        <v>53</v>
      </c>
      <c r="I95" s="103" t="s">
        <v>53</v>
      </c>
      <c r="J95" s="103" t="s">
        <v>53</v>
      </c>
      <c r="K95" s="103" t="s">
        <v>53</v>
      </c>
      <c r="L95" s="103" t="s">
        <v>53</v>
      </c>
      <c r="M95" s="103" t="s">
        <v>53</v>
      </c>
      <c r="N95" s="103" t="s">
        <v>53</v>
      </c>
      <c r="O95" s="103" t="s">
        <v>53</v>
      </c>
      <c r="P95" s="103" t="s">
        <v>53</v>
      </c>
      <c r="Q95" s="103" t="s">
        <v>53</v>
      </c>
      <c r="R95" s="103" t="s">
        <v>53</v>
      </c>
      <c r="S95" s="103" t="s">
        <v>53</v>
      </c>
      <c r="T95" s="103" t="s">
        <v>53</v>
      </c>
      <c r="U95" s="103" t="s">
        <v>53</v>
      </c>
      <c r="V95" s="103" t="s">
        <v>53</v>
      </c>
      <c r="W95" s="103" t="s">
        <v>53</v>
      </c>
      <c r="X95" s="103" t="s">
        <v>53</v>
      </c>
      <c r="Y95" s="103" t="s">
        <v>53</v>
      </c>
      <c r="Z95" s="103" t="s">
        <v>53</v>
      </c>
      <c r="AA95" s="103" t="s">
        <v>53</v>
      </c>
      <c r="AB95" s="103" t="s">
        <v>53</v>
      </c>
      <c r="AC95" s="103" t="s">
        <v>53</v>
      </c>
      <c r="AD95" s="103" t="s">
        <v>53</v>
      </c>
      <c r="AE95" s="103" t="s">
        <v>53</v>
      </c>
      <c r="AF95" s="103" t="s">
        <v>53</v>
      </c>
      <c r="AG95" s="103" t="s">
        <v>53</v>
      </c>
      <c r="AH95" s="103" t="s">
        <v>53</v>
      </c>
      <c r="AI95" s="103" t="s">
        <v>53</v>
      </c>
      <c r="AJ95" s="103" t="s">
        <v>53</v>
      </c>
      <c r="AK95" s="103" t="s">
        <v>53</v>
      </c>
      <c r="AL95" s="103" t="s">
        <v>53</v>
      </c>
      <c r="AM95" s="103" t="s">
        <v>53</v>
      </c>
      <c r="AN95" s="103" t="s">
        <v>53</v>
      </c>
      <c r="AO95" s="103" t="s">
        <v>53</v>
      </c>
      <c r="AP95" s="103" t="s">
        <v>53</v>
      </c>
      <c r="AQ95" s="98"/>
      <c r="AR95" s="98"/>
    </row>
    <row r="96" spans="1:44" s="91" customFormat="1" x14ac:dyDescent="0.25">
      <c r="A96" s="92" t="s">
        <v>50</v>
      </c>
      <c r="B96" s="92" t="s">
        <v>435</v>
      </c>
      <c r="C96" s="92" t="s">
        <v>1883</v>
      </c>
      <c r="D96" s="92" t="s">
        <v>435</v>
      </c>
      <c r="E96" s="92" t="s">
        <v>666</v>
      </c>
      <c r="F96" s="92" t="s">
        <v>33</v>
      </c>
      <c r="G96" s="92">
        <f>SUM(COUNTIFS(H96:AP96,{"Föreläggande";"Föreläggande vid vite";"Anmärkning";"Avstående från ingripande"},$H$9:$AP$9,"&lt;&gt;*KF*"))</f>
        <v>0</v>
      </c>
      <c r="H96" s="103" t="s">
        <v>53</v>
      </c>
      <c r="I96" s="103" t="s">
        <v>53</v>
      </c>
      <c r="J96" s="103" t="s">
        <v>53</v>
      </c>
      <c r="K96" s="103" t="s">
        <v>53</v>
      </c>
      <c r="L96" s="103" t="s">
        <v>53</v>
      </c>
      <c r="M96" s="103" t="s">
        <v>53</v>
      </c>
      <c r="N96" s="103" t="s">
        <v>53</v>
      </c>
      <c r="O96" s="103" t="s">
        <v>53</v>
      </c>
      <c r="P96" s="103" t="s">
        <v>53</v>
      </c>
      <c r="Q96" s="103" t="s">
        <v>53</v>
      </c>
      <c r="R96" s="103" t="s">
        <v>53</v>
      </c>
      <c r="S96" s="103" t="s">
        <v>53</v>
      </c>
      <c r="T96" s="103" t="s">
        <v>53</v>
      </c>
      <c r="U96" s="103" t="s">
        <v>53</v>
      </c>
      <c r="V96" s="103" t="s">
        <v>53</v>
      </c>
      <c r="W96" s="103" t="s">
        <v>53</v>
      </c>
      <c r="X96" s="103" t="s">
        <v>53</v>
      </c>
      <c r="Y96" s="103" t="s">
        <v>53</v>
      </c>
      <c r="Z96" s="103" t="s">
        <v>53</v>
      </c>
      <c r="AA96" s="103" t="s">
        <v>53</v>
      </c>
      <c r="AB96" s="103" t="s">
        <v>53</v>
      </c>
      <c r="AC96" s="103" t="s">
        <v>53</v>
      </c>
      <c r="AD96" s="103" t="s">
        <v>53</v>
      </c>
      <c r="AE96" s="103" t="s">
        <v>53</v>
      </c>
      <c r="AF96" s="103" t="s">
        <v>53</v>
      </c>
      <c r="AG96" s="103" t="s">
        <v>53</v>
      </c>
      <c r="AH96" s="103" t="s">
        <v>53</v>
      </c>
      <c r="AI96" s="103" t="s">
        <v>53</v>
      </c>
      <c r="AJ96" s="103" t="s">
        <v>53</v>
      </c>
      <c r="AK96" s="103" t="s">
        <v>53</v>
      </c>
      <c r="AL96" s="103" t="s">
        <v>53</v>
      </c>
      <c r="AM96" s="103" t="s">
        <v>53</v>
      </c>
      <c r="AN96" s="103" t="s">
        <v>53</v>
      </c>
      <c r="AO96" s="103" t="s">
        <v>53</v>
      </c>
      <c r="AP96" s="103" t="s">
        <v>53</v>
      </c>
      <c r="AQ96" s="98"/>
      <c r="AR96" s="98"/>
    </row>
    <row r="97" spans="1:44" s="91" customFormat="1" x14ac:dyDescent="0.25">
      <c r="A97" s="92" t="s">
        <v>60</v>
      </c>
      <c r="B97" s="92" t="s">
        <v>82</v>
      </c>
      <c r="C97" s="92" t="s">
        <v>1884</v>
      </c>
      <c r="D97" s="92" t="s">
        <v>1104</v>
      </c>
      <c r="E97" s="92" t="s">
        <v>1105</v>
      </c>
      <c r="F97" s="92" t="s">
        <v>33</v>
      </c>
      <c r="G97" s="92">
        <f>SUM(COUNTIFS(H97:AP97,{"Föreläggande";"Föreläggande vid vite";"Anmärkning";"Avstående från ingripande"},$H$9:$AP$9,"&lt;&gt;*KF*"))</f>
        <v>0</v>
      </c>
      <c r="H97" s="103" t="s">
        <v>53</v>
      </c>
      <c r="I97" s="103" t="s">
        <v>53</v>
      </c>
      <c r="J97" s="103" t="s">
        <v>53</v>
      </c>
      <c r="K97" s="103" t="s">
        <v>53</v>
      </c>
      <c r="L97" s="103" t="s">
        <v>53</v>
      </c>
      <c r="M97" s="103" t="s">
        <v>53</v>
      </c>
      <c r="N97" s="103" t="s">
        <v>53</v>
      </c>
      <c r="O97" s="103" t="s">
        <v>53</v>
      </c>
      <c r="P97" s="103" t="s">
        <v>53</v>
      </c>
      <c r="Q97" s="103" t="s">
        <v>53</v>
      </c>
      <c r="R97" s="103" t="s">
        <v>53</v>
      </c>
      <c r="S97" s="103" t="s">
        <v>53</v>
      </c>
      <c r="T97" s="103" t="s">
        <v>53</v>
      </c>
      <c r="U97" s="103" t="s">
        <v>53</v>
      </c>
      <c r="V97" s="103" t="s">
        <v>53</v>
      </c>
      <c r="W97" s="103" t="s">
        <v>53</v>
      </c>
      <c r="X97" s="103" t="s">
        <v>53</v>
      </c>
      <c r="Y97" s="103" t="s">
        <v>53</v>
      </c>
      <c r="Z97" s="103" t="s">
        <v>53</v>
      </c>
      <c r="AA97" s="103" t="s">
        <v>53</v>
      </c>
      <c r="AB97" s="103" t="s">
        <v>53</v>
      </c>
      <c r="AC97" s="103" t="s">
        <v>53</v>
      </c>
      <c r="AD97" s="103" t="s">
        <v>53</v>
      </c>
      <c r="AE97" s="103" t="s">
        <v>53</v>
      </c>
      <c r="AF97" s="103" t="s">
        <v>53</v>
      </c>
      <c r="AG97" s="103" t="s">
        <v>53</v>
      </c>
      <c r="AH97" s="103" t="s">
        <v>53</v>
      </c>
      <c r="AI97" s="103" t="s">
        <v>53</v>
      </c>
      <c r="AJ97" s="103" t="s">
        <v>53</v>
      </c>
      <c r="AK97" s="103" t="s">
        <v>53</v>
      </c>
      <c r="AL97" s="103" t="s">
        <v>53</v>
      </c>
      <c r="AM97" s="103" t="s">
        <v>53</v>
      </c>
      <c r="AN97" s="103" t="s">
        <v>53</v>
      </c>
      <c r="AO97" s="103" t="s">
        <v>53</v>
      </c>
      <c r="AP97" s="103" t="s">
        <v>53</v>
      </c>
      <c r="AQ97" s="98"/>
      <c r="AR97" s="98"/>
    </row>
    <row r="98" spans="1:44" s="91" customFormat="1" x14ac:dyDescent="0.25">
      <c r="A98" s="92" t="s">
        <v>43</v>
      </c>
      <c r="B98" s="92" t="s">
        <v>479</v>
      </c>
      <c r="C98" s="92" t="s">
        <v>1885</v>
      </c>
      <c r="D98" s="92" t="s">
        <v>479</v>
      </c>
      <c r="E98" s="92" t="s">
        <v>670</v>
      </c>
      <c r="F98" s="92" t="s">
        <v>33</v>
      </c>
      <c r="G98" s="92">
        <f>SUM(COUNTIFS(H98:AP98,{"Föreläggande";"Föreläggande vid vite";"Anmärkning";"Avstående från ingripande"},$H$9:$AP$9,"&lt;&gt;*KF*"))</f>
        <v>0</v>
      </c>
      <c r="H98" s="103" t="s">
        <v>53</v>
      </c>
      <c r="I98" s="103" t="s">
        <v>53</v>
      </c>
      <c r="J98" s="103" t="s">
        <v>53</v>
      </c>
      <c r="K98" s="103" t="s">
        <v>53</v>
      </c>
      <c r="L98" s="103" t="s">
        <v>53</v>
      </c>
      <c r="M98" s="103" t="s">
        <v>53</v>
      </c>
      <c r="N98" s="103" t="s">
        <v>53</v>
      </c>
      <c r="O98" s="103" t="s">
        <v>53</v>
      </c>
      <c r="P98" s="103" t="s">
        <v>53</v>
      </c>
      <c r="Q98" s="103" t="s">
        <v>53</v>
      </c>
      <c r="R98" s="103" t="s">
        <v>53</v>
      </c>
      <c r="S98" s="103" t="s">
        <v>53</v>
      </c>
      <c r="T98" s="103" t="s">
        <v>53</v>
      </c>
      <c r="U98" s="103" t="s">
        <v>53</v>
      </c>
      <c r="V98" s="103" t="s">
        <v>53</v>
      </c>
      <c r="W98" s="103" t="s">
        <v>53</v>
      </c>
      <c r="X98" s="103" t="s">
        <v>53</v>
      </c>
      <c r="Y98" s="103" t="s">
        <v>53</v>
      </c>
      <c r="Z98" s="103" t="s">
        <v>53</v>
      </c>
      <c r="AA98" s="103" t="s">
        <v>53</v>
      </c>
      <c r="AB98" s="103" t="s">
        <v>53</v>
      </c>
      <c r="AC98" s="103" t="s">
        <v>53</v>
      </c>
      <c r="AD98" s="103" t="s">
        <v>53</v>
      </c>
      <c r="AE98" s="103" t="s">
        <v>53</v>
      </c>
      <c r="AF98" s="103" t="s">
        <v>53</v>
      </c>
      <c r="AG98" s="103" t="s">
        <v>53</v>
      </c>
      <c r="AH98" s="103" t="s">
        <v>53</v>
      </c>
      <c r="AI98" s="103" t="s">
        <v>53</v>
      </c>
      <c r="AJ98" s="103" t="s">
        <v>53</v>
      </c>
      <c r="AK98" s="103" t="s">
        <v>53</v>
      </c>
      <c r="AL98" s="103" t="s">
        <v>53</v>
      </c>
      <c r="AM98" s="103" t="s">
        <v>53</v>
      </c>
      <c r="AN98" s="103" t="s">
        <v>53</v>
      </c>
      <c r="AO98" s="103" t="s">
        <v>53</v>
      </c>
      <c r="AP98" s="103" t="s">
        <v>53</v>
      </c>
      <c r="AQ98" s="98"/>
      <c r="AR98" s="98"/>
    </row>
    <row r="99" spans="1:44" s="91" customFormat="1" x14ac:dyDescent="0.25">
      <c r="A99" s="92" t="s">
        <v>50</v>
      </c>
      <c r="B99" s="92" t="s">
        <v>451</v>
      </c>
      <c r="C99" s="92" t="s">
        <v>1886</v>
      </c>
      <c r="D99" s="92" t="s">
        <v>451</v>
      </c>
      <c r="E99" s="92" t="s">
        <v>665</v>
      </c>
      <c r="F99" s="92" t="s">
        <v>33</v>
      </c>
      <c r="G99" s="92">
        <f>SUM(COUNTIFS(H99:AP99,{"Föreläggande";"Föreläggande vid vite";"Anmärkning";"Avstående från ingripande"},$H$9:$AP$9,"&lt;&gt;*KF*"))</f>
        <v>1</v>
      </c>
      <c r="H99" s="103" t="s">
        <v>54</v>
      </c>
      <c r="I99" s="103" t="s">
        <v>53</v>
      </c>
      <c r="J99" s="103" t="s">
        <v>53</v>
      </c>
      <c r="K99" s="103" t="s">
        <v>53</v>
      </c>
      <c r="L99" s="103" t="s">
        <v>53</v>
      </c>
      <c r="M99" s="103" t="s">
        <v>53</v>
      </c>
      <c r="N99" s="103" t="s">
        <v>53</v>
      </c>
      <c r="O99" s="103" t="s">
        <v>53</v>
      </c>
      <c r="P99" s="103" t="s">
        <v>53</v>
      </c>
      <c r="Q99" s="103" t="s">
        <v>53</v>
      </c>
      <c r="R99" s="103" t="s">
        <v>53</v>
      </c>
      <c r="S99" s="103" t="s">
        <v>53</v>
      </c>
      <c r="T99" s="103" t="s">
        <v>53</v>
      </c>
      <c r="U99" s="103" t="s">
        <v>53</v>
      </c>
      <c r="V99" s="103" t="s">
        <v>53</v>
      </c>
      <c r="W99" s="103" t="s">
        <v>53</v>
      </c>
      <c r="X99" s="103" t="s">
        <v>53</v>
      </c>
      <c r="Y99" s="103" t="s">
        <v>53</v>
      </c>
      <c r="Z99" s="103" t="s">
        <v>53</v>
      </c>
      <c r="AA99" s="103" t="s">
        <v>53</v>
      </c>
      <c r="AB99" s="103" t="s">
        <v>53</v>
      </c>
      <c r="AC99" s="103" t="s">
        <v>53</v>
      </c>
      <c r="AD99" s="103" t="s">
        <v>53</v>
      </c>
      <c r="AE99" s="103" t="s">
        <v>53</v>
      </c>
      <c r="AF99" s="103" t="s">
        <v>54</v>
      </c>
      <c r="AG99" s="103" t="s">
        <v>53</v>
      </c>
      <c r="AH99" s="103" t="s">
        <v>53</v>
      </c>
      <c r="AI99" s="103" t="s">
        <v>53</v>
      </c>
      <c r="AJ99" s="103" t="s">
        <v>53</v>
      </c>
      <c r="AK99" s="103" t="s">
        <v>53</v>
      </c>
      <c r="AL99" s="103" t="s">
        <v>53</v>
      </c>
      <c r="AM99" s="103" t="s">
        <v>53</v>
      </c>
      <c r="AN99" s="103" t="s">
        <v>53</v>
      </c>
      <c r="AO99" s="103" t="s">
        <v>53</v>
      </c>
      <c r="AP99" s="103" t="s">
        <v>53</v>
      </c>
      <c r="AQ99" s="98"/>
      <c r="AR99" s="98"/>
    </row>
    <row r="100" spans="1:44" s="91" customFormat="1" x14ac:dyDescent="0.25">
      <c r="A100" s="92" t="s">
        <v>39</v>
      </c>
      <c r="B100" s="92" t="s">
        <v>456</v>
      </c>
      <c r="C100" s="92" t="s">
        <v>1887</v>
      </c>
      <c r="D100" s="92" t="s">
        <v>456</v>
      </c>
      <c r="E100" s="92" t="s">
        <v>674</v>
      </c>
      <c r="F100" s="92" t="s">
        <v>33</v>
      </c>
      <c r="G100" s="92">
        <f>SUM(COUNTIFS(H100:AP100,{"Föreläggande";"Föreläggande vid vite";"Anmärkning";"Avstående från ingripande"},$H$9:$AP$9,"&lt;&gt;*KF*"))</f>
        <v>0</v>
      </c>
      <c r="H100" s="103" t="s">
        <v>53</v>
      </c>
      <c r="I100" s="103" t="s">
        <v>53</v>
      </c>
      <c r="J100" s="103" t="s">
        <v>53</v>
      </c>
      <c r="K100" s="103" t="s">
        <v>53</v>
      </c>
      <c r="L100" s="103" t="s">
        <v>53</v>
      </c>
      <c r="M100" s="103" t="s">
        <v>53</v>
      </c>
      <c r="N100" s="103" t="s">
        <v>53</v>
      </c>
      <c r="O100" s="103" t="s">
        <v>53</v>
      </c>
      <c r="P100" s="103" t="s">
        <v>53</v>
      </c>
      <c r="Q100" s="103" t="s">
        <v>53</v>
      </c>
      <c r="R100" s="103" t="s">
        <v>53</v>
      </c>
      <c r="S100" s="103" t="s">
        <v>53</v>
      </c>
      <c r="T100" s="103" t="s">
        <v>53</v>
      </c>
      <c r="U100" s="103" t="s">
        <v>53</v>
      </c>
      <c r="V100" s="103" t="s">
        <v>53</v>
      </c>
      <c r="W100" s="103" t="s">
        <v>53</v>
      </c>
      <c r="X100" s="103" t="s">
        <v>53</v>
      </c>
      <c r="Y100" s="103" t="s">
        <v>53</v>
      </c>
      <c r="Z100" s="103" t="s">
        <v>53</v>
      </c>
      <c r="AA100" s="103" t="s">
        <v>53</v>
      </c>
      <c r="AB100" s="103" t="s">
        <v>53</v>
      </c>
      <c r="AC100" s="103" t="s">
        <v>53</v>
      </c>
      <c r="AD100" s="103" t="s">
        <v>53</v>
      </c>
      <c r="AE100" s="103" t="s">
        <v>53</v>
      </c>
      <c r="AF100" s="103" t="s">
        <v>53</v>
      </c>
      <c r="AG100" s="103" t="s">
        <v>53</v>
      </c>
      <c r="AH100" s="103" t="s">
        <v>53</v>
      </c>
      <c r="AI100" s="103" t="s">
        <v>53</v>
      </c>
      <c r="AJ100" s="103" t="s">
        <v>53</v>
      </c>
      <c r="AK100" s="103" t="s">
        <v>53</v>
      </c>
      <c r="AL100" s="103" t="s">
        <v>53</v>
      </c>
      <c r="AM100" s="103" t="s">
        <v>53</v>
      </c>
      <c r="AN100" s="103" t="s">
        <v>53</v>
      </c>
      <c r="AO100" s="103" t="s">
        <v>53</v>
      </c>
      <c r="AP100" s="103" t="s">
        <v>53</v>
      </c>
      <c r="AQ100" s="98"/>
      <c r="AR100" s="98"/>
    </row>
    <row r="101" spans="1:44" s="91" customFormat="1" x14ac:dyDescent="0.25">
      <c r="A101" s="92" t="s">
        <v>50</v>
      </c>
      <c r="B101" s="92" t="s">
        <v>440</v>
      </c>
      <c r="C101" s="92" t="s">
        <v>1888</v>
      </c>
      <c r="D101" s="92" t="s">
        <v>675</v>
      </c>
      <c r="E101" s="92" t="s">
        <v>676</v>
      </c>
      <c r="F101" s="92" t="s">
        <v>33</v>
      </c>
      <c r="G101" s="92">
        <f>SUM(COUNTIFS(H101:AP101,{"Föreläggande";"Föreläggande vid vite";"Anmärkning";"Avstående från ingripande"},$H$9:$AP$9,"&lt;&gt;*KF*"))</f>
        <v>2</v>
      </c>
      <c r="H101" s="103" t="s">
        <v>54</v>
      </c>
      <c r="I101" s="103" t="s">
        <v>54</v>
      </c>
      <c r="J101" s="103" t="s">
        <v>53</v>
      </c>
      <c r="K101" s="103" t="s">
        <v>53</v>
      </c>
      <c r="L101" s="103" t="s">
        <v>53</v>
      </c>
      <c r="M101" s="103" t="s">
        <v>54</v>
      </c>
      <c r="N101" s="103" t="s">
        <v>53</v>
      </c>
      <c r="O101" s="103" t="s">
        <v>54</v>
      </c>
      <c r="P101" s="103" t="s">
        <v>54</v>
      </c>
      <c r="Q101" s="103" t="s">
        <v>53</v>
      </c>
      <c r="R101" s="103" t="s">
        <v>54</v>
      </c>
      <c r="S101" s="103" t="s">
        <v>54</v>
      </c>
      <c r="T101" s="103" t="s">
        <v>53</v>
      </c>
      <c r="U101" s="103" t="s">
        <v>53</v>
      </c>
      <c r="V101" s="103" t="s">
        <v>53</v>
      </c>
      <c r="W101" s="103" t="s">
        <v>53</v>
      </c>
      <c r="X101" s="103" t="s">
        <v>54</v>
      </c>
      <c r="Y101" s="103" t="s">
        <v>54</v>
      </c>
      <c r="Z101" s="103" t="s">
        <v>53</v>
      </c>
      <c r="AA101" s="103" t="s">
        <v>53</v>
      </c>
      <c r="AB101" s="103" t="s">
        <v>53</v>
      </c>
      <c r="AC101" s="103" t="s">
        <v>53</v>
      </c>
      <c r="AD101" s="103" t="s">
        <v>53</v>
      </c>
      <c r="AE101" s="103" t="s">
        <v>53</v>
      </c>
      <c r="AF101" s="103" t="s">
        <v>53</v>
      </c>
      <c r="AG101" s="103" t="s">
        <v>54</v>
      </c>
      <c r="AH101" s="103" t="s">
        <v>53</v>
      </c>
      <c r="AI101" s="103" t="s">
        <v>54</v>
      </c>
      <c r="AJ101" s="103" t="s">
        <v>54</v>
      </c>
      <c r="AK101" s="103" t="s">
        <v>53</v>
      </c>
      <c r="AL101" s="103" t="s">
        <v>53</v>
      </c>
      <c r="AM101" s="103" t="s">
        <v>54</v>
      </c>
      <c r="AN101" s="103" t="s">
        <v>53</v>
      </c>
      <c r="AO101" s="103" t="s">
        <v>53</v>
      </c>
      <c r="AP101" s="103" t="s">
        <v>53</v>
      </c>
      <c r="AQ101" s="98"/>
      <c r="AR101" s="98"/>
    </row>
    <row r="102" spans="1:44" s="91" customFormat="1" x14ac:dyDescent="0.25">
      <c r="A102" s="92" t="s">
        <v>43</v>
      </c>
      <c r="B102" s="92" t="s">
        <v>84</v>
      </c>
      <c r="C102" s="92" t="s">
        <v>1889</v>
      </c>
      <c r="D102" s="92" t="s">
        <v>495</v>
      </c>
      <c r="E102" s="92" t="s">
        <v>679</v>
      </c>
      <c r="F102" s="92" t="s">
        <v>33</v>
      </c>
      <c r="G102" s="92">
        <f>SUM(COUNTIFS(H102:AP102,{"Föreläggande";"Föreläggande vid vite";"Anmärkning";"Avstående från ingripande"},$H$9:$AP$9,"&lt;&gt;*KF*"))</f>
        <v>2</v>
      </c>
      <c r="H102" s="103" t="s">
        <v>54</v>
      </c>
      <c r="I102" s="103" t="s">
        <v>53</v>
      </c>
      <c r="J102" s="103" t="s">
        <v>53</v>
      </c>
      <c r="K102" s="103" t="s">
        <v>53</v>
      </c>
      <c r="L102" s="103" t="s">
        <v>53</v>
      </c>
      <c r="M102" s="103" t="s">
        <v>53</v>
      </c>
      <c r="N102" s="103" t="s">
        <v>53</v>
      </c>
      <c r="O102" s="103" t="s">
        <v>53</v>
      </c>
      <c r="P102" s="103" t="s">
        <v>54</v>
      </c>
      <c r="Q102" s="103" t="s">
        <v>53</v>
      </c>
      <c r="R102" s="103" t="s">
        <v>53</v>
      </c>
      <c r="S102" s="103" t="s">
        <v>53</v>
      </c>
      <c r="T102" s="103" t="s">
        <v>53</v>
      </c>
      <c r="U102" s="103" t="s">
        <v>53</v>
      </c>
      <c r="V102" s="103" t="s">
        <v>53</v>
      </c>
      <c r="W102" s="103" t="s">
        <v>53</v>
      </c>
      <c r="X102" s="103" t="s">
        <v>54</v>
      </c>
      <c r="Y102" s="103" t="s">
        <v>53</v>
      </c>
      <c r="Z102" s="103" t="s">
        <v>53</v>
      </c>
      <c r="AA102" s="103" t="s">
        <v>53</v>
      </c>
      <c r="AB102" s="103" t="s">
        <v>53</v>
      </c>
      <c r="AC102" s="103" t="s">
        <v>53</v>
      </c>
      <c r="AD102" s="103" t="s">
        <v>53</v>
      </c>
      <c r="AE102" s="103" t="s">
        <v>53</v>
      </c>
      <c r="AF102" s="103" t="s">
        <v>53</v>
      </c>
      <c r="AG102" s="103" t="s">
        <v>54</v>
      </c>
      <c r="AH102" s="103" t="s">
        <v>53</v>
      </c>
      <c r="AI102" s="103" t="s">
        <v>54</v>
      </c>
      <c r="AJ102" s="103" t="s">
        <v>54</v>
      </c>
      <c r="AK102" s="103" t="s">
        <v>53</v>
      </c>
      <c r="AL102" s="103" t="s">
        <v>53</v>
      </c>
      <c r="AM102" s="103" t="s">
        <v>53</v>
      </c>
      <c r="AN102" s="103" t="s">
        <v>53</v>
      </c>
      <c r="AO102" s="103" t="s">
        <v>54</v>
      </c>
      <c r="AP102" s="103" t="s">
        <v>53</v>
      </c>
      <c r="AQ102" s="98"/>
      <c r="AR102" s="98"/>
    </row>
    <row r="103" spans="1:44" s="91" customFormat="1" x14ac:dyDescent="0.25">
      <c r="A103" s="92" t="s">
        <v>40</v>
      </c>
      <c r="B103" s="92" t="s">
        <v>441</v>
      </c>
      <c r="C103" s="92" t="s">
        <v>1890</v>
      </c>
      <c r="D103" s="92" t="s">
        <v>496</v>
      </c>
      <c r="E103" s="92" t="s">
        <v>680</v>
      </c>
      <c r="F103" s="92" t="s">
        <v>33</v>
      </c>
      <c r="G103" s="92">
        <f>SUM(COUNTIFS(H103:AP103,{"Föreläggande";"Föreläggande vid vite";"Anmärkning";"Avstående från ingripande"},$H$9:$AP$9,"&lt;&gt;*KF*"))</f>
        <v>2</v>
      </c>
      <c r="H103" s="103" t="s">
        <v>54</v>
      </c>
      <c r="I103" s="103" t="s">
        <v>54</v>
      </c>
      <c r="J103" s="103" t="s">
        <v>54</v>
      </c>
      <c r="K103" s="103" t="s">
        <v>54</v>
      </c>
      <c r="L103" s="103" t="s">
        <v>53</v>
      </c>
      <c r="M103" s="103" t="s">
        <v>54</v>
      </c>
      <c r="N103" s="103" t="s">
        <v>54</v>
      </c>
      <c r="O103" s="103" t="s">
        <v>53</v>
      </c>
      <c r="P103" s="103" t="s">
        <v>54</v>
      </c>
      <c r="Q103" s="103" t="s">
        <v>53</v>
      </c>
      <c r="R103" s="103" t="s">
        <v>54</v>
      </c>
      <c r="S103" s="103" t="s">
        <v>53</v>
      </c>
      <c r="T103" s="103" t="s">
        <v>53</v>
      </c>
      <c r="U103" s="103" t="s">
        <v>53</v>
      </c>
      <c r="V103" s="103" t="s">
        <v>53</v>
      </c>
      <c r="W103" s="103" t="s">
        <v>53</v>
      </c>
      <c r="X103" s="103" t="s">
        <v>54</v>
      </c>
      <c r="Y103" s="103" t="s">
        <v>53</v>
      </c>
      <c r="Z103" s="103" t="s">
        <v>53</v>
      </c>
      <c r="AA103" s="103" t="s">
        <v>53</v>
      </c>
      <c r="AB103" s="103" t="s">
        <v>53</v>
      </c>
      <c r="AC103" s="103" t="s">
        <v>53</v>
      </c>
      <c r="AD103" s="103" t="s">
        <v>53</v>
      </c>
      <c r="AE103" s="103" t="s">
        <v>54</v>
      </c>
      <c r="AF103" s="103" t="s">
        <v>54</v>
      </c>
      <c r="AG103" s="103" t="s">
        <v>54</v>
      </c>
      <c r="AH103" s="103" t="s">
        <v>53</v>
      </c>
      <c r="AI103" s="103" t="s">
        <v>54</v>
      </c>
      <c r="AJ103" s="103" t="s">
        <v>54</v>
      </c>
      <c r="AK103" s="103" t="s">
        <v>54</v>
      </c>
      <c r="AL103" s="103" t="s">
        <v>53</v>
      </c>
      <c r="AM103" s="103" t="s">
        <v>53</v>
      </c>
      <c r="AN103" s="103" t="s">
        <v>53</v>
      </c>
      <c r="AO103" s="103" t="s">
        <v>53</v>
      </c>
      <c r="AP103" s="103" t="s">
        <v>53</v>
      </c>
      <c r="AQ103" s="98"/>
      <c r="AR103" s="98"/>
    </row>
    <row r="104" spans="1:44" hidden="1" x14ac:dyDescent="0.25">
      <c r="A104"/>
      <c r="B104"/>
      <c r="C104"/>
      <c r="D104"/>
      <c r="E104"/>
      <c r="F104"/>
      <c r="G104"/>
      <c r="H104" s="59"/>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row>
    <row r="105" spans="1:44" hidden="1" x14ac:dyDescent="0.25">
      <c r="A105"/>
      <c r="B105"/>
      <c r="C105"/>
      <c r="D105"/>
      <c r="E105"/>
      <c r="F105"/>
      <c r="G105"/>
      <c r="H105" s="59"/>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row>
    <row r="106" spans="1:44" hidden="1" x14ac:dyDescent="0.25">
      <c r="A106"/>
      <c r="B106"/>
      <c r="C106"/>
      <c r="D106"/>
      <c r="E106"/>
      <c r="F106"/>
      <c r="G106"/>
      <c r="H106" s="59"/>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row>
    <row r="107" spans="1:44" hidden="1" x14ac:dyDescent="0.25">
      <c r="A107"/>
      <c r="B107"/>
      <c r="C107"/>
      <c r="D107"/>
      <c r="E107"/>
      <c r="F107"/>
      <c r="G107"/>
      <c r="H107" s="59"/>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row>
    <row r="108" spans="1:44" hidden="1" x14ac:dyDescent="0.25">
      <c r="A108"/>
      <c r="B108"/>
      <c r="C108"/>
      <c r="D108"/>
      <c r="E108"/>
      <c r="F108"/>
      <c r="G108"/>
      <c r="H108" s="59"/>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row>
    <row r="109" spans="1:44" hidden="1" x14ac:dyDescent="0.25">
      <c r="A109"/>
      <c r="B109"/>
      <c r="C109"/>
      <c r="D109"/>
      <c r="E109"/>
      <c r="F109"/>
      <c r="G109"/>
      <c r="H109" s="5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row>
    <row r="110" spans="1:44" hidden="1" x14ac:dyDescent="0.25">
      <c r="A110"/>
      <c r="B110"/>
      <c r="C110"/>
      <c r="D110"/>
      <c r="E110"/>
      <c r="F110"/>
      <c r="G110"/>
      <c r="H110" s="59"/>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row>
    <row r="111" spans="1:44" hidden="1" x14ac:dyDescent="0.25">
      <c r="A111"/>
      <c r="B111"/>
      <c r="C111"/>
      <c r="D111"/>
      <c r="E111"/>
      <c r="F111"/>
      <c r="G111"/>
      <c r="H111" s="59"/>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row>
    <row r="112" spans="1:44" hidden="1" x14ac:dyDescent="0.25">
      <c r="A112"/>
      <c r="B112"/>
      <c r="C112"/>
      <c r="D112"/>
      <c r="E112"/>
      <c r="F112"/>
      <c r="G112"/>
      <c r="H112" s="59"/>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row>
    <row r="113" spans="1:42" hidden="1" x14ac:dyDescent="0.25">
      <c r="A113"/>
      <c r="B113"/>
      <c r="C113"/>
      <c r="D113"/>
      <c r="E113"/>
      <c r="F113"/>
      <c r="G113"/>
      <c r="H113" s="59"/>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row>
    <row r="114" spans="1:42" hidden="1" x14ac:dyDescent="0.25">
      <c r="A114"/>
      <c r="B114"/>
      <c r="C114"/>
      <c r="D114"/>
      <c r="E114"/>
      <c r="F114"/>
      <c r="G114"/>
      <c r="H114" s="59"/>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row>
    <row r="115" spans="1:42" hidden="1" x14ac:dyDescent="0.25">
      <c r="A115"/>
      <c r="B115"/>
      <c r="C115"/>
      <c r="D115"/>
      <c r="E115"/>
      <c r="F115"/>
      <c r="G115"/>
      <c r="H115" s="59"/>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row>
    <row r="116" spans="1:42" hidden="1" x14ac:dyDescent="0.25">
      <c r="A116"/>
      <c r="B116"/>
      <c r="C116"/>
      <c r="D116"/>
      <c r="E116"/>
      <c r="F116"/>
      <c r="G116"/>
      <c r="H116" s="59"/>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row>
    <row r="117" spans="1:42" hidden="1" x14ac:dyDescent="0.25">
      <c r="A117"/>
      <c r="B117"/>
      <c r="C117"/>
      <c r="D117"/>
      <c r="E117"/>
      <c r="F117"/>
      <c r="G117"/>
      <c r="H117" s="59"/>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row>
    <row r="118" spans="1:42" hidden="1" x14ac:dyDescent="0.25">
      <c r="A118"/>
      <c r="B118"/>
      <c r="C118"/>
      <c r="D118"/>
      <c r="E118"/>
      <c r="F118"/>
      <c r="G118"/>
      <c r="H118" s="59"/>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row>
    <row r="119" spans="1:42" hidden="1" x14ac:dyDescent="0.25">
      <c r="A119"/>
      <c r="B119"/>
      <c r="C119"/>
      <c r="D119"/>
      <c r="E119"/>
      <c r="F119"/>
      <c r="G119"/>
      <c r="H119" s="5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row>
    <row r="120" spans="1:42" hidden="1" x14ac:dyDescent="0.25">
      <c r="A120"/>
      <c r="B120"/>
      <c r="C120"/>
      <c r="D120"/>
      <c r="E120"/>
      <c r="F120"/>
      <c r="G120"/>
      <c r="H120" s="59"/>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row>
    <row r="121" spans="1:42" hidden="1" x14ac:dyDescent="0.25">
      <c r="A121"/>
      <c r="B121"/>
      <c r="C121"/>
      <c r="D121"/>
      <c r="E121"/>
      <c r="F121"/>
      <c r="G121"/>
      <c r="H121" s="59"/>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row>
    <row r="122" spans="1:42" hidden="1" x14ac:dyDescent="0.25">
      <c r="A122"/>
      <c r="B122"/>
      <c r="C122"/>
      <c r="D122"/>
      <c r="E122"/>
      <c r="F122"/>
      <c r="G122"/>
      <c r="H122" s="59"/>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row>
    <row r="123" spans="1:42" hidden="1" x14ac:dyDescent="0.25">
      <c r="A123"/>
      <c r="B123"/>
      <c r="C123"/>
      <c r="D123"/>
      <c r="E123"/>
      <c r="F123"/>
      <c r="G123"/>
      <c r="H123" s="59"/>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row>
    <row r="124" spans="1:42" hidden="1" x14ac:dyDescent="0.25">
      <c r="A124"/>
      <c r="B124"/>
      <c r="C124"/>
      <c r="D124"/>
      <c r="E124"/>
      <c r="F124"/>
      <c r="G124"/>
      <c r="H124" s="59"/>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row>
    <row r="125" spans="1:42" hidden="1" x14ac:dyDescent="0.25">
      <c r="A125"/>
      <c r="B125"/>
      <c r="C125"/>
      <c r="D125"/>
      <c r="E125"/>
      <c r="F125"/>
      <c r="G125"/>
      <c r="H125" s="59"/>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row>
    <row r="126" spans="1:42" hidden="1" x14ac:dyDescent="0.25">
      <c r="A126"/>
      <c r="B126"/>
      <c r="C126"/>
      <c r="D126"/>
      <c r="E126"/>
      <c r="F126"/>
      <c r="G126"/>
      <c r="H126" s="59"/>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row>
    <row r="127" spans="1:42" hidden="1" x14ac:dyDescent="0.25">
      <c r="A127"/>
      <c r="B127"/>
      <c r="C127"/>
      <c r="D127"/>
      <c r="E127"/>
      <c r="F127"/>
      <c r="G127"/>
      <c r="H127" s="59"/>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row>
    <row r="128" spans="1:42" hidden="1" x14ac:dyDescent="0.25">
      <c r="A128"/>
      <c r="B128"/>
      <c r="C128"/>
      <c r="D128"/>
      <c r="E128"/>
      <c r="F128"/>
      <c r="G128"/>
      <c r="H128" s="59"/>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row>
    <row r="129" spans="1:42" hidden="1" x14ac:dyDescent="0.25">
      <c r="A129"/>
      <c r="B129"/>
      <c r="C129"/>
      <c r="D129"/>
      <c r="E129"/>
      <c r="F129"/>
      <c r="G129"/>
      <c r="H129" s="5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row>
    <row r="130" spans="1:42" hidden="1" x14ac:dyDescent="0.25">
      <c r="A130"/>
      <c r="B130"/>
      <c r="C130"/>
      <c r="D130"/>
      <c r="E130"/>
      <c r="F130"/>
      <c r="G130"/>
      <c r="H130" s="59"/>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row>
    <row r="131" spans="1:42" hidden="1" x14ac:dyDescent="0.25">
      <c r="A131"/>
      <c r="B131"/>
      <c r="C131"/>
      <c r="D131"/>
      <c r="E131"/>
      <c r="F131"/>
      <c r="G131"/>
      <c r="H131" s="59"/>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row>
    <row r="132" spans="1:42" hidden="1" x14ac:dyDescent="0.25">
      <c r="A132"/>
      <c r="B132"/>
      <c r="C132"/>
      <c r="D132"/>
      <c r="E132"/>
      <c r="F132"/>
      <c r="G132"/>
      <c r="H132" s="59"/>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row>
    <row r="133" spans="1:42" hidden="1" x14ac:dyDescent="0.25">
      <c r="A133"/>
      <c r="B133"/>
      <c r="C133"/>
      <c r="D133"/>
      <c r="E133"/>
      <c r="F133"/>
      <c r="G133"/>
      <c r="H133" s="59"/>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row>
    <row r="134" spans="1:42" hidden="1" x14ac:dyDescent="0.25">
      <c r="A134"/>
      <c r="B134"/>
      <c r="C134"/>
      <c r="D134"/>
      <c r="E134"/>
      <c r="F134"/>
      <c r="G134"/>
      <c r="H134" s="59"/>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row>
    <row r="135" spans="1:42" hidden="1" x14ac:dyDescent="0.25">
      <c r="A135"/>
      <c r="B135"/>
      <c r="C135"/>
      <c r="D135"/>
      <c r="E135"/>
      <c r="F135"/>
      <c r="G135"/>
      <c r="H135" s="59"/>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row>
    <row r="136" spans="1:42" hidden="1" x14ac:dyDescent="0.25">
      <c r="A136"/>
      <c r="B136"/>
      <c r="C136"/>
      <c r="D136"/>
      <c r="E136"/>
      <c r="F136"/>
      <c r="G136"/>
      <c r="H136" s="59"/>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row>
    <row r="137" spans="1:42" hidden="1" x14ac:dyDescent="0.25">
      <c r="A137"/>
      <c r="B137"/>
      <c r="C137"/>
      <c r="D137"/>
      <c r="E137"/>
      <c r="F137"/>
      <c r="G137"/>
      <c r="H137" s="59"/>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row>
    <row r="138" spans="1:42" hidden="1" x14ac:dyDescent="0.25">
      <c r="A138"/>
      <c r="B138"/>
      <c r="C138"/>
      <c r="D138"/>
      <c r="E138"/>
      <c r="F138"/>
      <c r="G138"/>
      <c r="H138" s="59"/>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row>
    <row r="139" spans="1:42" hidden="1" x14ac:dyDescent="0.25">
      <c r="A139"/>
      <c r="B139"/>
      <c r="C139"/>
      <c r="D139"/>
      <c r="E139"/>
      <c r="F139"/>
      <c r="G139"/>
      <c r="H139" s="5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row>
    <row r="140" spans="1:42" hidden="1" x14ac:dyDescent="0.25">
      <c r="A140"/>
      <c r="B140"/>
      <c r="C140"/>
      <c r="D140"/>
      <c r="E140"/>
      <c r="F140"/>
      <c r="G140"/>
      <c r="H140" s="59"/>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row>
    <row r="141" spans="1:42" hidden="1" x14ac:dyDescent="0.25">
      <c r="A141"/>
      <c r="B141"/>
      <c r="C141"/>
      <c r="D141"/>
      <c r="E141"/>
      <c r="F141"/>
      <c r="G141"/>
      <c r="H141" s="59"/>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row>
    <row r="142" spans="1:42" hidden="1" x14ac:dyDescent="0.25">
      <c r="A142"/>
      <c r="B142"/>
      <c r="C142"/>
      <c r="D142"/>
      <c r="E142"/>
      <c r="F142"/>
      <c r="G142"/>
      <c r="H142" s="59"/>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row>
    <row r="143" spans="1:42" hidden="1" x14ac:dyDescent="0.25">
      <c r="A143"/>
      <c r="B143"/>
      <c r="C143"/>
      <c r="D143"/>
      <c r="E143"/>
      <c r="F143"/>
      <c r="G143"/>
      <c r="H143" s="59"/>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row>
    <row r="144" spans="1:42" hidden="1" x14ac:dyDescent="0.25">
      <c r="A144"/>
      <c r="B144"/>
      <c r="C144"/>
      <c r="D144"/>
      <c r="E144"/>
      <c r="F144"/>
      <c r="G144"/>
      <c r="H144" s="59"/>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row>
    <row r="145" spans="1:42" hidden="1" x14ac:dyDescent="0.25">
      <c r="A145"/>
      <c r="B145"/>
      <c r="C145"/>
      <c r="D145"/>
      <c r="E145"/>
      <c r="F145"/>
      <c r="G145"/>
      <c r="H145" s="59"/>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row>
    <row r="146" spans="1:42" hidden="1" x14ac:dyDescent="0.25">
      <c r="A146"/>
      <c r="B146"/>
      <c r="C146"/>
      <c r="D146"/>
      <c r="E146"/>
      <c r="F146"/>
      <c r="G146"/>
      <c r="H146" s="59"/>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row>
    <row r="147" spans="1:42" hidden="1" x14ac:dyDescent="0.25">
      <c r="A147"/>
      <c r="B147"/>
      <c r="C147"/>
      <c r="D147"/>
      <c r="E147"/>
      <c r="F147"/>
      <c r="G147"/>
      <c r="H147" s="59"/>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row>
    <row r="148" spans="1:42" hidden="1" x14ac:dyDescent="0.25">
      <c r="A148"/>
      <c r="B148"/>
      <c r="C148"/>
      <c r="D148"/>
      <c r="E148"/>
      <c r="F148"/>
      <c r="G148"/>
      <c r="H148" s="59"/>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row>
    <row r="149" spans="1:42" hidden="1" x14ac:dyDescent="0.25">
      <c r="A149"/>
      <c r="B149"/>
      <c r="C149"/>
      <c r="D149"/>
      <c r="E149"/>
      <c r="F149"/>
      <c r="G149"/>
      <c r="H149" s="5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row>
    <row r="150" spans="1:42" hidden="1" x14ac:dyDescent="0.25">
      <c r="A150"/>
      <c r="B150"/>
      <c r="C150"/>
      <c r="D150"/>
      <c r="E150"/>
      <c r="F150"/>
      <c r="G150"/>
      <c r="H150" s="59"/>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row>
    <row r="151" spans="1:42" hidden="1" x14ac:dyDescent="0.25">
      <c r="A151"/>
      <c r="B151"/>
      <c r="C151"/>
      <c r="D151"/>
      <c r="E151"/>
      <c r="F151"/>
      <c r="G151"/>
      <c r="H151" s="59"/>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row>
    <row r="152" spans="1:42" hidden="1" x14ac:dyDescent="0.25">
      <c r="A152"/>
      <c r="B152"/>
      <c r="C152"/>
      <c r="D152"/>
      <c r="E152"/>
      <c r="F152"/>
      <c r="G152"/>
      <c r="H152" s="59"/>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row>
    <row r="153" spans="1:42" hidden="1" x14ac:dyDescent="0.25">
      <c r="A153"/>
      <c r="B153"/>
      <c r="C153"/>
      <c r="D153"/>
      <c r="E153"/>
      <c r="F153"/>
      <c r="G153"/>
      <c r="H153" s="59"/>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row>
    <row r="154" spans="1:42" hidden="1" x14ac:dyDescent="0.25">
      <c r="A154"/>
      <c r="B154"/>
      <c r="C154"/>
      <c r="D154"/>
      <c r="E154"/>
      <c r="F154"/>
      <c r="G154"/>
      <c r="H154" s="59"/>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row>
    <row r="155" spans="1:42" hidden="1" x14ac:dyDescent="0.25">
      <c r="A155"/>
      <c r="B155"/>
      <c r="C155"/>
      <c r="D155"/>
      <c r="E155"/>
      <c r="F155"/>
      <c r="G155"/>
      <c r="H155" s="59"/>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row>
    <row r="156" spans="1:42" hidden="1" x14ac:dyDescent="0.25">
      <c r="A156"/>
      <c r="B156"/>
      <c r="C156"/>
      <c r="D156"/>
      <c r="E156"/>
      <c r="F156"/>
      <c r="G156"/>
      <c r="H156" s="59"/>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row>
    <row r="157" spans="1:42" hidden="1" x14ac:dyDescent="0.25">
      <c r="A157"/>
      <c r="B157"/>
      <c r="C157"/>
      <c r="D157"/>
      <c r="E157"/>
      <c r="F157"/>
      <c r="G157"/>
      <c r="H157" s="59"/>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row>
    <row r="158" spans="1:42" hidden="1" x14ac:dyDescent="0.25">
      <c r="A158"/>
      <c r="B158"/>
      <c r="C158"/>
      <c r="D158"/>
      <c r="E158"/>
      <c r="F158"/>
      <c r="G158"/>
      <c r="H158" s="59"/>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row>
    <row r="159" spans="1:42" hidden="1" x14ac:dyDescent="0.25">
      <c r="A159"/>
      <c r="B159"/>
      <c r="C159"/>
      <c r="D159"/>
      <c r="E159"/>
      <c r="F159"/>
      <c r="G159"/>
      <c r="H159" s="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row>
    <row r="160" spans="1:42" hidden="1" x14ac:dyDescent="0.25">
      <c r="A160"/>
      <c r="B160"/>
      <c r="C160"/>
      <c r="D160"/>
      <c r="E160"/>
      <c r="F160"/>
      <c r="G160"/>
      <c r="H160" s="59"/>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row>
    <row r="161" spans="1:42" hidden="1" x14ac:dyDescent="0.25">
      <c r="A161"/>
      <c r="B161"/>
      <c r="C161"/>
      <c r="D161"/>
      <c r="E161"/>
      <c r="F161"/>
      <c r="G161"/>
      <c r="H161" s="59"/>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row>
    <row r="162" spans="1:42" hidden="1" x14ac:dyDescent="0.25">
      <c r="A162"/>
      <c r="B162"/>
      <c r="C162"/>
      <c r="D162"/>
      <c r="E162"/>
      <c r="F162"/>
      <c r="G162"/>
      <c r="H162" s="59"/>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row>
    <row r="163" spans="1:42" hidden="1" x14ac:dyDescent="0.25">
      <c r="A163"/>
      <c r="B163"/>
      <c r="C163"/>
      <c r="D163"/>
      <c r="E163"/>
      <c r="F163"/>
      <c r="G163"/>
      <c r="H163" s="59"/>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row>
    <row r="164" spans="1:42" hidden="1" x14ac:dyDescent="0.25">
      <c r="A164"/>
      <c r="B164"/>
      <c r="C164"/>
      <c r="D164"/>
      <c r="E164"/>
      <c r="F164"/>
      <c r="G164"/>
      <c r="H164" s="59"/>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row>
    <row r="165" spans="1:42" hidden="1" x14ac:dyDescent="0.25">
      <c r="A165"/>
      <c r="B165"/>
      <c r="C165"/>
      <c r="D165"/>
      <c r="E165"/>
      <c r="F165"/>
      <c r="G165"/>
      <c r="H165" s="59"/>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row>
    <row r="166" spans="1:42" hidden="1" x14ac:dyDescent="0.25">
      <c r="A166"/>
      <c r="B166"/>
      <c r="C166"/>
      <c r="D166"/>
      <c r="E166"/>
      <c r="F166"/>
      <c r="G166"/>
      <c r="H166" s="59"/>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row>
    <row r="167" spans="1:42" hidden="1" x14ac:dyDescent="0.25">
      <c r="A167"/>
      <c r="B167"/>
      <c r="C167"/>
      <c r="D167"/>
      <c r="E167"/>
      <c r="F167"/>
      <c r="G167"/>
      <c r="H167" s="59"/>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row>
    <row r="168" spans="1:42" hidden="1" x14ac:dyDescent="0.25">
      <c r="A168"/>
      <c r="B168"/>
      <c r="C168"/>
      <c r="D168"/>
      <c r="E168"/>
      <c r="F168"/>
      <c r="G168"/>
      <c r="H168" s="59"/>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row>
    <row r="169" spans="1:42" hidden="1" x14ac:dyDescent="0.25">
      <c r="A169"/>
      <c r="B169"/>
      <c r="C169"/>
      <c r="D169"/>
      <c r="E169"/>
      <c r="F169"/>
      <c r="G169"/>
      <c r="H169" s="5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row>
    <row r="170" spans="1:42" hidden="1" x14ac:dyDescent="0.25">
      <c r="A170"/>
      <c r="B170"/>
      <c r="C170"/>
      <c r="D170"/>
      <c r="E170"/>
      <c r="F170"/>
      <c r="G170"/>
      <c r="H170" s="59"/>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row>
    <row r="171" spans="1:42" hidden="1" x14ac:dyDescent="0.25">
      <c r="A171"/>
      <c r="B171"/>
      <c r="C171"/>
      <c r="D171"/>
      <c r="E171"/>
      <c r="F171"/>
      <c r="G171"/>
      <c r="H171" s="59"/>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row>
    <row r="172" spans="1:42" hidden="1" x14ac:dyDescent="0.25">
      <c r="A172"/>
      <c r="B172"/>
      <c r="C172"/>
      <c r="D172"/>
      <c r="E172"/>
      <c r="F172"/>
      <c r="G172"/>
      <c r="H172" s="59"/>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row>
    <row r="173" spans="1:42" hidden="1" x14ac:dyDescent="0.25">
      <c r="A173"/>
      <c r="B173"/>
      <c r="C173"/>
      <c r="D173"/>
      <c r="E173"/>
      <c r="F173"/>
      <c r="G173"/>
      <c r="H173" s="59"/>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row>
    <row r="174" spans="1:42" hidden="1" x14ac:dyDescent="0.25">
      <c r="A174"/>
      <c r="B174"/>
      <c r="C174"/>
      <c r="D174"/>
      <c r="E174"/>
      <c r="F174"/>
      <c r="G174"/>
      <c r="H174" s="59"/>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row>
    <row r="175" spans="1:42" hidden="1" x14ac:dyDescent="0.25">
      <c r="A175"/>
      <c r="B175"/>
      <c r="C175"/>
      <c r="D175"/>
      <c r="E175"/>
      <c r="F175"/>
      <c r="G175"/>
      <c r="H175" s="59"/>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row>
    <row r="176" spans="1:42" hidden="1" x14ac:dyDescent="0.25">
      <c r="A176"/>
      <c r="B176"/>
      <c r="C176"/>
      <c r="D176"/>
      <c r="E176"/>
      <c r="F176"/>
      <c r="G176"/>
      <c r="H176" s="59"/>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row>
    <row r="177" spans="1:42" hidden="1" x14ac:dyDescent="0.25">
      <c r="A177"/>
      <c r="B177"/>
      <c r="C177"/>
      <c r="D177"/>
      <c r="E177"/>
      <c r="F177"/>
      <c r="G177"/>
      <c r="H177" s="59"/>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row>
    <row r="178" spans="1:42" hidden="1" x14ac:dyDescent="0.25">
      <c r="A178"/>
      <c r="B178"/>
      <c r="C178"/>
      <c r="D178"/>
      <c r="E178"/>
      <c r="F178"/>
      <c r="G178"/>
      <c r="H178" s="59"/>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row>
    <row r="179" spans="1:42" hidden="1" x14ac:dyDescent="0.25">
      <c r="A179"/>
      <c r="B179"/>
      <c r="C179"/>
      <c r="D179"/>
      <c r="E179"/>
      <c r="F179"/>
      <c r="G179"/>
      <c r="H179" s="5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row>
    <row r="180" spans="1:42" hidden="1" x14ac:dyDescent="0.25">
      <c r="A180"/>
      <c r="B180"/>
      <c r="C180"/>
      <c r="D180"/>
      <c r="E180"/>
      <c r="F180"/>
      <c r="G180"/>
      <c r="H180" s="59"/>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row>
    <row r="181" spans="1:42" hidden="1" x14ac:dyDescent="0.25">
      <c r="A181"/>
      <c r="B181"/>
      <c r="C181"/>
      <c r="D181"/>
      <c r="E181"/>
      <c r="F181"/>
      <c r="G181"/>
      <c r="H181" s="59"/>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row>
    <row r="182" spans="1:42" hidden="1" x14ac:dyDescent="0.25">
      <c r="A182"/>
      <c r="B182"/>
      <c r="C182"/>
      <c r="D182"/>
      <c r="E182"/>
      <c r="F182"/>
      <c r="G182"/>
      <c r="H182" s="59"/>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row>
    <row r="183" spans="1:42" hidden="1" x14ac:dyDescent="0.25">
      <c r="A183"/>
      <c r="B183"/>
      <c r="C183"/>
      <c r="D183"/>
      <c r="E183"/>
      <c r="F183"/>
      <c r="G183"/>
      <c r="H183" s="59"/>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row>
    <row r="184" spans="1:42" hidden="1" x14ac:dyDescent="0.25">
      <c r="A184"/>
      <c r="B184"/>
      <c r="C184"/>
      <c r="D184"/>
      <c r="E184"/>
      <c r="F184"/>
      <c r="G184"/>
      <c r="H184" s="59"/>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row>
    <row r="185" spans="1:42" hidden="1" x14ac:dyDescent="0.25">
      <c r="A185"/>
      <c r="B185"/>
      <c r="C185"/>
      <c r="D185"/>
      <c r="E185"/>
      <c r="F185"/>
      <c r="G185"/>
      <c r="H185" s="59"/>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row>
    <row r="186" spans="1:42" hidden="1" x14ac:dyDescent="0.25">
      <c r="A186"/>
      <c r="B186"/>
      <c r="C186"/>
      <c r="D186"/>
      <c r="E186"/>
      <c r="F186"/>
      <c r="G186"/>
      <c r="H186" s="59"/>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row>
    <row r="187" spans="1:42" hidden="1" x14ac:dyDescent="0.25">
      <c r="A187"/>
      <c r="B187"/>
      <c r="C187"/>
      <c r="D187"/>
      <c r="E187"/>
      <c r="F187"/>
      <c r="G187"/>
      <c r="H187" s="59"/>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row>
    <row r="188" spans="1:42" hidden="1" x14ac:dyDescent="0.25">
      <c r="A188"/>
      <c r="B188"/>
      <c r="C188"/>
      <c r="D188"/>
      <c r="E188"/>
      <c r="F188"/>
      <c r="G188"/>
      <c r="H188" s="59"/>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row>
    <row r="189" spans="1:42" hidden="1" x14ac:dyDescent="0.25">
      <c r="A189"/>
      <c r="B189"/>
      <c r="C189"/>
      <c r="D189"/>
      <c r="E189"/>
      <c r="F189"/>
      <c r="G189"/>
      <c r="H189" s="5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row>
    <row r="190" spans="1:42" hidden="1" x14ac:dyDescent="0.25">
      <c r="A190"/>
      <c r="B190"/>
      <c r="C190"/>
      <c r="D190"/>
      <c r="E190"/>
      <c r="F190"/>
      <c r="G190"/>
      <c r="H190" s="59"/>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row>
    <row r="191" spans="1:42" hidden="1" x14ac:dyDescent="0.25">
      <c r="A191"/>
      <c r="B191"/>
      <c r="C191"/>
      <c r="D191"/>
      <c r="E191"/>
      <c r="F191"/>
      <c r="G191"/>
      <c r="H191" s="59"/>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row>
    <row r="192" spans="1:42" hidden="1" x14ac:dyDescent="0.25">
      <c r="A192"/>
      <c r="B192"/>
      <c r="C192"/>
      <c r="D192"/>
      <c r="E192"/>
      <c r="F192"/>
      <c r="G192"/>
      <c r="H192" s="59"/>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row>
    <row r="193" spans="1:42" hidden="1" x14ac:dyDescent="0.25">
      <c r="A193"/>
      <c r="B193"/>
      <c r="C193"/>
      <c r="D193"/>
      <c r="E193"/>
      <c r="F193"/>
      <c r="G193"/>
      <c r="H193" s="59"/>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row>
    <row r="194" spans="1:42" hidden="1" x14ac:dyDescent="0.25">
      <c r="A194"/>
      <c r="B194"/>
      <c r="C194"/>
      <c r="D194"/>
      <c r="E194"/>
      <c r="F194"/>
      <c r="G194"/>
      <c r="H194" s="59"/>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row>
    <row r="195" spans="1:42" hidden="1" x14ac:dyDescent="0.25">
      <c r="A195"/>
      <c r="B195"/>
      <c r="C195"/>
      <c r="D195"/>
      <c r="E195"/>
      <c r="F195"/>
      <c r="G195"/>
      <c r="H195" s="59"/>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row>
    <row r="196" spans="1:42" hidden="1" x14ac:dyDescent="0.25">
      <c r="A196"/>
      <c r="B196"/>
      <c r="C196"/>
      <c r="D196"/>
      <c r="E196"/>
      <c r="F196"/>
      <c r="G196"/>
      <c r="H196" s="59"/>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row>
    <row r="197" spans="1:42" hidden="1" x14ac:dyDescent="0.25">
      <c r="A197"/>
      <c r="B197"/>
      <c r="C197"/>
      <c r="D197"/>
      <c r="E197"/>
      <c r="F197"/>
      <c r="G197"/>
      <c r="H197" s="59"/>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row>
    <row r="198" spans="1:42" hidden="1" x14ac:dyDescent="0.25">
      <c r="A198"/>
      <c r="B198"/>
      <c r="C198"/>
      <c r="D198"/>
      <c r="E198"/>
      <c r="F198"/>
      <c r="G198"/>
      <c r="H198" s="59"/>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row>
    <row r="199" spans="1:42" hidden="1" x14ac:dyDescent="0.25">
      <c r="A199"/>
      <c r="B199"/>
      <c r="C199"/>
      <c r="D199"/>
      <c r="E199"/>
      <c r="F199"/>
      <c r="G199"/>
      <c r="H199" s="5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row>
    <row r="200" spans="1:42" hidden="1" x14ac:dyDescent="0.25">
      <c r="A200"/>
      <c r="B200"/>
      <c r="C200"/>
      <c r="D200"/>
      <c r="E200"/>
      <c r="F200"/>
      <c r="G200"/>
      <c r="H200" s="59"/>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row>
    <row r="201" spans="1:42" hidden="1" x14ac:dyDescent="0.25">
      <c r="A201"/>
      <c r="B201"/>
      <c r="C201"/>
      <c r="D201"/>
      <c r="E201"/>
      <c r="F201"/>
      <c r="G201"/>
      <c r="H201" s="59"/>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row>
    <row r="202" spans="1:42" hidden="1" x14ac:dyDescent="0.25">
      <c r="A202"/>
      <c r="B202"/>
      <c r="C202"/>
      <c r="D202"/>
      <c r="E202"/>
      <c r="F202"/>
      <c r="G202"/>
      <c r="H202" s="59"/>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row>
    <row r="203" spans="1:42" hidden="1" x14ac:dyDescent="0.25">
      <c r="A203"/>
      <c r="B203"/>
      <c r="C203"/>
      <c r="D203"/>
      <c r="E203"/>
      <c r="F203"/>
      <c r="G203"/>
      <c r="H203" s="59"/>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row>
    <row r="204" spans="1:42" hidden="1" x14ac:dyDescent="0.25">
      <c r="A204"/>
      <c r="B204"/>
      <c r="C204"/>
      <c r="D204"/>
      <c r="E204"/>
      <c r="F204"/>
      <c r="G204"/>
      <c r="H204" s="59"/>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row>
    <row r="205" spans="1:42" hidden="1" x14ac:dyDescent="0.25">
      <c r="A205"/>
      <c r="B205"/>
      <c r="C205"/>
      <c r="D205"/>
      <c r="E205"/>
      <c r="F205"/>
      <c r="G205"/>
      <c r="H205" s="59"/>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row>
    <row r="206" spans="1:42" hidden="1" x14ac:dyDescent="0.25">
      <c r="A206"/>
      <c r="B206"/>
      <c r="C206"/>
      <c r="D206"/>
      <c r="E206"/>
      <c r="F206"/>
      <c r="G206"/>
      <c r="H206" s="59"/>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row>
    <row r="207" spans="1:42" hidden="1" x14ac:dyDescent="0.25">
      <c r="A207"/>
      <c r="B207"/>
      <c r="C207"/>
      <c r="D207"/>
      <c r="E207"/>
      <c r="F207"/>
      <c r="G207"/>
      <c r="H207" s="59"/>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row>
    <row r="208" spans="1:42" hidden="1" x14ac:dyDescent="0.25">
      <c r="A208"/>
      <c r="B208"/>
      <c r="C208"/>
      <c r="D208"/>
      <c r="E208"/>
      <c r="F208"/>
      <c r="G208"/>
      <c r="H208" s="59"/>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row>
    <row r="209" spans="1:42" hidden="1" x14ac:dyDescent="0.25">
      <c r="A209"/>
      <c r="B209"/>
      <c r="C209"/>
      <c r="D209"/>
      <c r="E209"/>
      <c r="F209"/>
      <c r="G209"/>
      <c r="H209" s="5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row>
    <row r="210" spans="1:42" hidden="1" x14ac:dyDescent="0.25">
      <c r="A210"/>
      <c r="B210"/>
      <c r="C210"/>
      <c r="D210"/>
      <c r="E210"/>
      <c r="F210"/>
      <c r="G210"/>
      <c r="H210" s="59"/>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row>
    <row r="211" spans="1:42" hidden="1" x14ac:dyDescent="0.25">
      <c r="A211"/>
      <c r="B211"/>
      <c r="C211"/>
      <c r="D211"/>
      <c r="E211"/>
      <c r="F211"/>
      <c r="G211"/>
      <c r="H211" s="59"/>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row>
    <row r="212" spans="1:42" hidden="1" x14ac:dyDescent="0.25">
      <c r="A212"/>
      <c r="B212"/>
      <c r="C212"/>
      <c r="D212"/>
      <c r="E212"/>
      <c r="F212"/>
      <c r="G212"/>
      <c r="H212" s="59"/>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row>
    <row r="213" spans="1:42" hidden="1" x14ac:dyDescent="0.25">
      <c r="A213"/>
      <c r="B213"/>
      <c r="C213"/>
      <c r="D213"/>
      <c r="E213"/>
      <c r="F213"/>
      <c r="G213"/>
      <c r="H213" s="59"/>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row>
    <row r="214" spans="1:42" hidden="1" x14ac:dyDescent="0.25">
      <c r="A214"/>
      <c r="B214"/>
      <c r="C214"/>
      <c r="D214"/>
      <c r="E214"/>
      <c r="F214"/>
      <c r="G214"/>
      <c r="H214" s="59"/>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row>
    <row r="215" spans="1:42" hidden="1" x14ac:dyDescent="0.25">
      <c r="A215"/>
      <c r="B215"/>
      <c r="C215"/>
      <c r="D215"/>
      <c r="E215"/>
      <c r="F215"/>
      <c r="G215"/>
      <c r="H215" s="59"/>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row>
    <row r="216" spans="1:42" hidden="1" x14ac:dyDescent="0.25">
      <c r="A216"/>
      <c r="B216"/>
      <c r="C216"/>
      <c r="D216"/>
      <c r="E216"/>
      <c r="F216"/>
      <c r="G216"/>
      <c r="H216" s="59"/>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row>
    <row r="217" spans="1:42" hidden="1" x14ac:dyDescent="0.25">
      <c r="A217"/>
      <c r="B217"/>
      <c r="C217"/>
      <c r="D217"/>
      <c r="E217"/>
      <c r="F217"/>
      <c r="G217"/>
      <c r="H217" s="59"/>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row>
    <row r="218" spans="1:42" hidden="1" x14ac:dyDescent="0.25">
      <c r="A218"/>
      <c r="B218"/>
      <c r="C218"/>
      <c r="D218"/>
      <c r="E218"/>
      <c r="F218"/>
      <c r="G218"/>
      <c r="H218" s="59"/>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row>
    <row r="219" spans="1:42" hidden="1" x14ac:dyDescent="0.25">
      <c r="A219"/>
      <c r="B219"/>
      <c r="C219"/>
      <c r="D219"/>
      <c r="E219"/>
      <c r="F219"/>
      <c r="G219"/>
      <c r="H219" s="5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row>
    <row r="220" spans="1:42" hidden="1" x14ac:dyDescent="0.25">
      <c r="A220"/>
      <c r="B220"/>
      <c r="C220"/>
      <c r="D220"/>
      <c r="E220"/>
      <c r="F220"/>
      <c r="G220"/>
      <c r="H220" s="59"/>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row>
    <row r="221" spans="1:42" hidden="1" x14ac:dyDescent="0.25">
      <c r="A221"/>
      <c r="B221"/>
      <c r="C221"/>
      <c r="D221"/>
      <c r="E221"/>
      <c r="F221"/>
      <c r="G221"/>
      <c r="H221" s="59"/>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row>
    <row r="222" spans="1:42" hidden="1" x14ac:dyDescent="0.25">
      <c r="A222"/>
      <c r="B222"/>
      <c r="C222"/>
      <c r="D222"/>
      <c r="E222"/>
      <c r="F222"/>
      <c r="G222"/>
      <c r="H222" s="59"/>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row>
    <row r="223" spans="1:42" hidden="1" x14ac:dyDescent="0.25">
      <c r="A223"/>
      <c r="B223"/>
      <c r="C223"/>
      <c r="D223"/>
      <c r="E223"/>
      <c r="F223"/>
      <c r="G223"/>
      <c r="H223" s="59"/>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row>
    <row r="224" spans="1:42" hidden="1" x14ac:dyDescent="0.25">
      <c r="A224"/>
      <c r="B224"/>
      <c r="C224"/>
      <c r="D224"/>
      <c r="E224"/>
      <c r="F224"/>
      <c r="G224"/>
      <c r="H224" s="59"/>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row>
    <row r="225" spans="1:42" hidden="1" x14ac:dyDescent="0.25">
      <c r="A225"/>
      <c r="B225"/>
      <c r="C225"/>
      <c r="D225"/>
      <c r="E225"/>
      <c r="F225"/>
      <c r="G225"/>
      <c r="H225" s="59"/>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row>
    <row r="226" spans="1:42" hidden="1" x14ac:dyDescent="0.25">
      <c r="A226"/>
      <c r="B226"/>
      <c r="C226"/>
      <c r="D226"/>
      <c r="E226"/>
      <c r="F226"/>
      <c r="G226"/>
      <c r="H226" s="59"/>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row>
    <row r="227" spans="1:42" hidden="1" x14ac:dyDescent="0.25">
      <c r="A227"/>
      <c r="B227"/>
      <c r="C227"/>
      <c r="D227"/>
      <c r="E227"/>
      <c r="F227"/>
      <c r="G227"/>
      <c r="H227" s="59"/>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row>
    <row r="228" spans="1:42" hidden="1" x14ac:dyDescent="0.25">
      <c r="A228"/>
      <c r="B228"/>
      <c r="C228"/>
      <c r="D228"/>
      <c r="E228"/>
      <c r="F228"/>
      <c r="G228"/>
      <c r="H228" s="59"/>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row>
    <row r="229" spans="1:42" hidden="1" x14ac:dyDescent="0.25">
      <c r="A229"/>
      <c r="B229"/>
      <c r="C229"/>
      <c r="D229"/>
      <c r="E229"/>
      <c r="F229"/>
      <c r="G229"/>
      <c r="H229" s="5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row>
    <row r="230" spans="1:42" hidden="1" x14ac:dyDescent="0.25">
      <c r="A230"/>
      <c r="B230"/>
      <c r="C230"/>
      <c r="D230"/>
      <c r="E230"/>
      <c r="F230"/>
      <c r="G230"/>
      <c r="H230" s="59"/>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row>
    <row r="231" spans="1:42" hidden="1" x14ac:dyDescent="0.25">
      <c r="A231"/>
      <c r="B231"/>
      <c r="C231"/>
      <c r="D231"/>
      <c r="E231"/>
      <c r="F231"/>
      <c r="G231"/>
      <c r="H231" s="59"/>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row>
    <row r="232" spans="1:42" hidden="1" x14ac:dyDescent="0.25">
      <c r="A232"/>
      <c r="B232"/>
      <c r="C232"/>
      <c r="D232"/>
      <c r="E232"/>
      <c r="F232"/>
      <c r="G232"/>
      <c r="H232" s="59"/>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row>
    <row r="233" spans="1:42" hidden="1" x14ac:dyDescent="0.25">
      <c r="A233"/>
      <c r="B233"/>
      <c r="C233"/>
      <c r="D233"/>
      <c r="E233"/>
      <c r="F233"/>
      <c r="G233"/>
      <c r="H233" s="59"/>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row>
    <row r="234" spans="1:42" hidden="1" x14ac:dyDescent="0.25">
      <c r="A234"/>
      <c r="B234"/>
      <c r="C234"/>
      <c r="D234"/>
      <c r="E234"/>
      <c r="F234"/>
      <c r="G234"/>
      <c r="H234" s="59"/>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row>
    <row r="235" spans="1:42" hidden="1" x14ac:dyDescent="0.25">
      <c r="A235"/>
      <c r="B235"/>
      <c r="C235"/>
      <c r="D235"/>
      <c r="E235"/>
      <c r="F235"/>
      <c r="G235"/>
      <c r="H235" s="59"/>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row>
    <row r="236" spans="1:42" hidden="1" x14ac:dyDescent="0.25">
      <c r="A236"/>
      <c r="B236"/>
      <c r="C236"/>
      <c r="D236"/>
      <c r="E236"/>
      <c r="F236"/>
      <c r="G236"/>
      <c r="H236" s="59"/>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row>
    <row r="237" spans="1:42" hidden="1" x14ac:dyDescent="0.25">
      <c r="A237"/>
      <c r="B237"/>
      <c r="C237"/>
      <c r="D237"/>
      <c r="E237"/>
      <c r="F237"/>
      <c r="G237"/>
      <c r="H237" s="59"/>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row>
    <row r="238" spans="1:42" hidden="1" x14ac:dyDescent="0.25">
      <c r="A238"/>
      <c r="B238"/>
      <c r="C238"/>
      <c r="D238"/>
      <c r="E238"/>
      <c r="F238"/>
      <c r="G238"/>
      <c r="H238" s="59"/>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row>
    <row r="239" spans="1:42" hidden="1" x14ac:dyDescent="0.25">
      <c r="A239"/>
      <c r="B239"/>
      <c r="C239"/>
      <c r="D239"/>
      <c r="E239"/>
      <c r="F239"/>
      <c r="G239"/>
      <c r="H239" s="5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row>
    <row r="240" spans="1:42" hidden="1" x14ac:dyDescent="0.25">
      <c r="A240"/>
      <c r="B240"/>
      <c r="C240"/>
      <c r="D240"/>
      <c r="E240"/>
      <c r="F240"/>
      <c r="G240"/>
      <c r="H240" s="59"/>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row>
    <row r="241" spans="1:42" hidden="1" x14ac:dyDescent="0.25">
      <c r="A241"/>
      <c r="B241"/>
      <c r="C241"/>
      <c r="D241"/>
      <c r="E241"/>
      <c r="F241"/>
      <c r="G241"/>
      <c r="H241" s="59"/>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row>
    <row r="242" spans="1:42" hidden="1" x14ac:dyDescent="0.25">
      <c r="A242"/>
      <c r="B242"/>
      <c r="C242"/>
      <c r="D242"/>
      <c r="E242"/>
      <c r="F242"/>
      <c r="G242"/>
      <c r="H242" s="59"/>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row>
    <row r="243" spans="1:42" hidden="1" x14ac:dyDescent="0.25">
      <c r="A243"/>
      <c r="B243"/>
      <c r="C243"/>
      <c r="D243"/>
      <c r="E243"/>
      <c r="F243"/>
      <c r="G243"/>
      <c r="H243" s="59"/>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row>
    <row r="244" spans="1:42" hidden="1" x14ac:dyDescent="0.25">
      <c r="A244"/>
      <c r="B244"/>
      <c r="C244"/>
      <c r="D244"/>
      <c r="E244"/>
      <c r="F244"/>
      <c r="G244"/>
      <c r="H244" s="59"/>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row>
    <row r="245" spans="1:42" hidden="1" x14ac:dyDescent="0.25">
      <c r="A245"/>
      <c r="B245"/>
      <c r="C245"/>
      <c r="D245"/>
      <c r="E245"/>
      <c r="F245"/>
      <c r="G245"/>
      <c r="H245" s="59"/>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row>
    <row r="246" spans="1:42" hidden="1" x14ac:dyDescent="0.25">
      <c r="A246"/>
      <c r="B246"/>
      <c r="C246"/>
      <c r="D246"/>
      <c r="E246"/>
      <c r="F246"/>
      <c r="G246"/>
      <c r="H246" s="59"/>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row>
    <row r="247" spans="1:42" hidden="1" x14ac:dyDescent="0.25">
      <c r="A247"/>
      <c r="B247"/>
      <c r="C247"/>
      <c r="D247"/>
      <c r="E247"/>
      <c r="F247"/>
      <c r="G247"/>
      <c r="H247" s="59"/>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row>
    <row r="248" spans="1:42" hidden="1" x14ac:dyDescent="0.25">
      <c r="A248"/>
      <c r="B248"/>
      <c r="C248"/>
      <c r="D248"/>
      <c r="E248"/>
      <c r="F248"/>
      <c r="G248"/>
      <c r="H248" s="59"/>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row>
    <row r="249" spans="1:42" hidden="1" x14ac:dyDescent="0.25">
      <c r="A249"/>
      <c r="B249"/>
      <c r="C249"/>
      <c r="D249"/>
      <c r="E249"/>
      <c r="F249"/>
      <c r="G249"/>
      <c r="H249" s="5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row>
    <row r="250" spans="1:42" hidden="1" x14ac:dyDescent="0.25">
      <c r="A250"/>
      <c r="B250"/>
      <c r="C250"/>
      <c r="D250"/>
      <c r="E250"/>
      <c r="F250"/>
      <c r="G250"/>
      <c r="H250" s="59"/>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row>
    <row r="251" spans="1:42" hidden="1" x14ac:dyDescent="0.25">
      <c r="A251"/>
      <c r="B251"/>
      <c r="C251"/>
      <c r="D251"/>
      <c r="E251"/>
      <c r="F251"/>
      <c r="G251"/>
      <c r="H251" s="59"/>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row>
    <row r="252" spans="1:42" hidden="1" x14ac:dyDescent="0.25">
      <c r="A252"/>
      <c r="B252"/>
      <c r="C252"/>
      <c r="D252"/>
      <c r="E252"/>
      <c r="F252"/>
      <c r="G252"/>
      <c r="H252" s="59"/>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row>
    <row r="253" spans="1:42" hidden="1" x14ac:dyDescent="0.25">
      <c r="A253"/>
      <c r="B253"/>
      <c r="C253"/>
      <c r="D253"/>
      <c r="E253"/>
      <c r="F253"/>
      <c r="G253"/>
      <c r="H253" s="59"/>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row>
    <row r="254" spans="1:42" hidden="1" x14ac:dyDescent="0.25">
      <c r="A254"/>
      <c r="B254"/>
      <c r="C254"/>
      <c r="D254"/>
      <c r="E254"/>
      <c r="F254"/>
      <c r="G254"/>
      <c r="H254" s="59"/>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row>
    <row r="255" spans="1:42" hidden="1" x14ac:dyDescent="0.25">
      <c r="A255"/>
      <c r="B255"/>
      <c r="C255"/>
      <c r="D255"/>
      <c r="E255"/>
      <c r="F255"/>
      <c r="G255"/>
      <c r="H255" s="59"/>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row>
    <row r="256" spans="1:42" hidden="1" x14ac:dyDescent="0.25">
      <c r="A256"/>
      <c r="B256"/>
      <c r="C256"/>
      <c r="D256"/>
      <c r="E256"/>
      <c r="F256"/>
      <c r="G256"/>
      <c r="H256" s="59"/>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row>
    <row r="257" spans="1:42" hidden="1" x14ac:dyDescent="0.25">
      <c r="A257"/>
      <c r="B257"/>
      <c r="C257"/>
      <c r="D257"/>
      <c r="E257"/>
      <c r="F257"/>
      <c r="G257"/>
      <c r="H257" s="59"/>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row>
    <row r="258" spans="1:42" hidden="1" x14ac:dyDescent="0.25">
      <c r="A258"/>
      <c r="B258"/>
      <c r="C258"/>
      <c r="D258"/>
      <c r="E258"/>
      <c r="F258"/>
      <c r="G258"/>
      <c r="H258" s="59"/>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row>
    <row r="259" spans="1:42" hidden="1" x14ac:dyDescent="0.25">
      <c r="A259"/>
      <c r="B259"/>
      <c r="C259"/>
      <c r="D259"/>
      <c r="E259"/>
      <c r="F259"/>
      <c r="G259"/>
      <c r="H259" s="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row>
    <row r="260" spans="1:42" hidden="1" x14ac:dyDescent="0.25">
      <c r="A260"/>
      <c r="B260"/>
      <c r="C260"/>
      <c r="D260"/>
      <c r="E260"/>
      <c r="F260"/>
      <c r="G260"/>
      <c r="H260" s="59"/>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row>
    <row r="261" spans="1:42" hidden="1" x14ac:dyDescent="0.25">
      <c r="A261"/>
      <c r="B261"/>
      <c r="C261"/>
      <c r="D261"/>
      <c r="E261"/>
      <c r="F261"/>
      <c r="G261"/>
      <c r="H261" s="59"/>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row>
    <row r="262" spans="1:42" hidden="1" x14ac:dyDescent="0.25">
      <c r="A262"/>
      <c r="B262"/>
      <c r="C262"/>
      <c r="D262"/>
      <c r="E262"/>
      <c r="F262"/>
      <c r="G262"/>
      <c r="H262" s="59"/>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row>
    <row r="263" spans="1:42" hidden="1" x14ac:dyDescent="0.25">
      <c r="A263"/>
      <c r="B263"/>
      <c r="C263"/>
      <c r="D263"/>
      <c r="E263"/>
      <c r="F263"/>
      <c r="G263"/>
      <c r="H263" s="59"/>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row>
    <row r="264" spans="1:42" hidden="1" x14ac:dyDescent="0.25">
      <c r="A264"/>
      <c r="B264"/>
      <c r="C264"/>
      <c r="D264"/>
      <c r="E264"/>
      <c r="F264"/>
      <c r="G264"/>
      <c r="H264" s="59"/>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row>
    <row r="265" spans="1:42" hidden="1" x14ac:dyDescent="0.25">
      <c r="A265"/>
      <c r="B265"/>
      <c r="C265"/>
      <c r="D265"/>
      <c r="E265"/>
      <c r="F265"/>
      <c r="G265"/>
      <c r="H265" s="59"/>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row>
    <row r="266" spans="1:42" hidden="1" x14ac:dyDescent="0.25">
      <c r="A266"/>
      <c r="B266"/>
      <c r="C266"/>
      <c r="D266"/>
      <c r="E266"/>
      <c r="F266"/>
      <c r="G266"/>
      <c r="H266" s="59"/>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row>
    <row r="267" spans="1:42" hidden="1" x14ac:dyDescent="0.25">
      <c r="A267"/>
      <c r="B267"/>
      <c r="C267"/>
      <c r="D267"/>
      <c r="E267"/>
      <c r="F267"/>
      <c r="G267"/>
      <c r="H267" s="59"/>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row>
    <row r="268" spans="1:42" hidden="1" x14ac:dyDescent="0.25">
      <c r="A268"/>
      <c r="B268"/>
      <c r="C268"/>
      <c r="D268"/>
      <c r="E268"/>
      <c r="F268"/>
      <c r="G268"/>
      <c r="H268" s="59"/>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row>
    <row r="269" spans="1:42" hidden="1" x14ac:dyDescent="0.25">
      <c r="A269"/>
      <c r="B269"/>
      <c r="C269"/>
      <c r="D269"/>
      <c r="E269"/>
      <c r="F269"/>
      <c r="G269"/>
      <c r="H269" s="5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row>
    <row r="270" spans="1:42" hidden="1" x14ac:dyDescent="0.25">
      <c r="A270"/>
      <c r="B270"/>
      <c r="C270"/>
      <c r="D270"/>
      <c r="E270"/>
      <c r="F270"/>
      <c r="G270"/>
      <c r="H270" s="59"/>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row>
    <row r="271" spans="1:42" hidden="1" x14ac:dyDescent="0.25">
      <c r="A271"/>
      <c r="B271"/>
      <c r="C271"/>
      <c r="D271"/>
      <c r="E271"/>
      <c r="F271"/>
      <c r="G271"/>
      <c r="H271" s="59"/>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row>
    <row r="272" spans="1:42" hidden="1" x14ac:dyDescent="0.25">
      <c r="A272"/>
      <c r="B272"/>
      <c r="C272"/>
      <c r="D272"/>
      <c r="E272"/>
      <c r="F272"/>
      <c r="G272"/>
      <c r="H272" s="59"/>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row>
    <row r="273" spans="1:42" hidden="1" x14ac:dyDescent="0.25">
      <c r="A273"/>
      <c r="B273"/>
      <c r="C273"/>
      <c r="D273"/>
      <c r="E273"/>
      <c r="F273"/>
      <c r="G273"/>
      <c r="H273" s="59"/>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row>
    <row r="274" spans="1:42" hidden="1" x14ac:dyDescent="0.25">
      <c r="A274"/>
      <c r="B274"/>
      <c r="C274"/>
      <c r="D274"/>
      <c r="E274"/>
      <c r="F274"/>
      <c r="G274"/>
      <c r="H274" s="59"/>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row>
    <row r="275" spans="1:42" hidden="1" x14ac:dyDescent="0.25">
      <c r="A275"/>
      <c r="B275"/>
      <c r="C275"/>
      <c r="D275"/>
      <c r="E275"/>
      <c r="F275"/>
      <c r="G275"/>
      <c r="H275" s="59"/>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row>
    <row r="276" spans="1:42" hidden="1" x14ac:dyDescent="0.25">
      <c r="A276"/>
      <c r="B276"/>
      <c r="C276"/>
      <c r="D276"/>
      <c r="E276"/>
      <c r="F276"/>
      <c r="G276"/>
      <c r="H276" s="59"/>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row>
    <row r="277" spans="1:42" hidden="1" x14ac:dyDescent="0.25">
      <c r="A277"/>
      <c r="B277"/>
      <c r="C277"/>
      <c r="D277"/>
      <c r="E277"/>
      <c r="F277"/>
      <c r="G277"/>
      <c r="H277" s="59"/>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row>
    <row r="278" spans="1:42" hidden="1" x14ac:dyDescent="0.25">
      <c r="A278"/>
      <c r="B278"/>
      <c r="C278"/>
      <c r="D278"/>
      <c r="E278"/>
      <c r="F278"/>
      <c r="G278"/>
      <c r="H278" s="59"/>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row>
    <row r="279" spans="1:42" hidden="1" x14ac:dyDescent="0.25">
      <c r="A279"/>
      <c r="B279"/>
      <c r="C279"/>
      <c r="D279"/>
      <c r="E279"/>
      <c r="F279"/>
      <c r="G279"/>
      <c r="H279" s="5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row>
    <row r="280" spans="1:42" hidden="1" x14ac:dyDescent="0.25">
      <c r="A280"/>
      <c r="B280"/>
      <c r="C280"/>
      <c r="D280"/>
      <c r="E280"/>
      <c r="F280"/>
      <c r="G280"/>
      <c r="H280" s="59"/>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row>
    <row r="281" spans="1:42" hidden="1" x14ac:dyDescent="0.25">
      <c r="A281"/>
      <c r="B281"/>
      <c r="C281"/>
      <c r="D281"/>
      <c r="E281"/>
      <c r="F281"/>
      <c r="G281"/>
      <c r="H281" s="59"/>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row>
    <row r="282" spans="1:42" hidden="1" x14ac:dyDescent="0.25">
      <c r="A282"/>
      <c r="B282"/>
      <c r="C282"/>
      <c r="D282"/>
      <c r="E282"/>
      <c r="F282"/>
      <c r="G282"/>
      <c r="H282" s="59"/>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row>
    <row r="283" spans="1:42" hidden="1" x14ac:dyDescent="0.25">
      <c r="A283"/>
      <c r="B283"/>
      <c r="C283"/>
      <c r="D283"/>
      <c r="E283"/>
      <c r="F283"/>
      <c r="G283"/>
      <c r="H283" s="59"/>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row>
    <row r="284" spans="1:42" hidden="1" x14ac:dyDescent="0.25">
      <c r="A284"/>
      <c r="B284"/>
      <c r="C284"/>
      <c r="D284"/>
      <c r="E284"/>
      <c r="F284"/>
      <c r="G284"/>
      <c r="H284" s="59"/>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row>
    <row r="285" spans="1:42" hidden="1" x14ac:dyDescent="0.25">
      <c r="A285"/>
      <c r="B285"/>
      <c r="C285"/>
      <c r="D285"/>
      <c r="E285"/>
      <c r="F285"/>
      <c r="G285"/>
      <c r="H285" s="59"/>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row>
    <row r="286" spans="1:42" hidden="1" x14ac:dyDescent="0.25">
      <c r="A286"/>
      <c r="B286"/>
      <c r="C286"/>
      <c r="D286"/>
      <c r="E286"/>
      <c r="F286"/>
      <c r="G286"/>
      <c r="H286" s="59"/>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row>
    <row r="287" spans="1:42" hidden="1" x14ac:dyDescent="0.25">
      <c r="A287"/>
      <c r="B287"/>
      <c r="C287"/>
      <c r="D287"/>
      <c r="E287"/>
      <c r="F287"/>
      <c r="G287"/>
      <c r="H287" s="59"/>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row>
    <row r="288" spans="1:42" hidden="1" x14ac:dyDescent="0.25">
      <c r="A288"/>
      <c r="B288"/>
      <c r="C288"/>
      <c r="D288"/>
      <c r="E288"/>
      <c r="F288"/>
      <c r="G288"/>
      <c r="H288" s="59"/>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row>
    <row r="289" spans="1:42" hidden="1" x14ac:dyDescent="0.25">
      <c r="A289"/>
      <c r="B289"/>
      <c r="C289"/>
      <c r="D289"/>
      <c r="E289"/>
      <c r="F289"/>
      <c r="G289"/>
      <c r="H289" s="5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row>
    <row r="290" spans="1:42" hidden="1" x14ac:dyDescent="0.25">
      <c r="A290"/>
      <c r="B290"/>
      <c r="C290"/>
      <c r="D290"/>
      <c r="E290"/>
      <c r="F290"/>
      <c r="G290"/>
      <c r="H290" s="59"/>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row>
    <row r="291" spans="1:42" hidden="1" x14ac:dyDescent="0.25">
      <c r="A291"/>
      <c r="B291"/>
      <c r="C291"/>
      <c r="D291"/>
      <c r="E291"/>
      <c r="F291"/>
      <c r="G291"/>
      <c r="H291" s="59"/>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row>
    <row r="292" spans="1:42" hidden="1" x14ac:dyDescent="0.25">
      <c r="A292"/>
      <c r="B292"/>
      <c r="C292"/>
      <c r="D292"/>
      <c r="E292"/>
      <c r="F292"/>
      <c r="G292"/>
      <c r="H292" s="59"/>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row>
    <row r="293" spans="1:42" hidden="1" x14ac:dyDescent="0.25">
      <c r="A293"/>
      <c r="B293"/>
      <c r="C293"/>
      <c r="D293"/>
      <c r="E293"/>
      <c r="F293"/>
      <c r="G293"/>
      <c r="H293" s="59"/>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row>
    <row r="294" spans="1:42" hidden="1" x14ac:dyDescent="0.25">
      <c r="A294"/>
      <c r="B294"/>
      <c r="C294"/>
      <c r="D294"/>
      <c r="E294"/>
      <c r="F294"/>
      <c r="G294"/>
      <c r="H294" s="59"/>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row>
    <row r="295" spans="1:42" hidden="1" x14ac:dyDescent="0.25">
      <c r="A295"/>
      <c r="B295"/>
      <c r="C295"/>
      <c r="D295"/>
      <c r="E295"/>
      <c r="F295"/>
      <c r="G295"/>
      <c r="H295" s="59"/>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row>
    <row r="296" spans="1:42" hidden="1" x14ac:dyDescent="0.25">
      <c r="A296"/>
      <c r="B296"/>
      <c r="C296"/>
      <c r="D296"/>
      <c r="E296"/>
      <c r="F296"/>
      <c r="G296"/>
      <c r="H296" s="59"/>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row>
    <row r="297" spans="1:42" hidden="1" x14ac:dyDescent="0.25">
      <c r="A297"/>
      <c r="B297"/>
      <c r="C297"/>
      <c r="D297"/>
      <c r="E297"/>
      <c r="F297"/>
      <c r="G297"/>
      <c r="H297" s="59"/>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row>
    <row r="298" spans="1:42" hidden="1" x14ac:dyDescent="0.25">
      <c r="A298"/>
      <c r="B298"/>
      <c r="C298"/>
      <c r="D298"/>
      <c r="E298"/>
      <c r="F298"/>
      <c r="G298"/>
      <c r="H298" s="59"/>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row>
    <row r="299" spans="1:42" hidden="1" x14ac:dyDescent="0.25">
      <c r="A299"/>
      <c r="B299"/>
      <c r="C299"/>
      <c r="D299"/>
      <c r="E299"/>
      <c r="F299"/>
      <c r="G299"/>
      <c r="H299" s="5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row>
    <row r="300" spans="1:42" hidden="1" x14ac:dyDescent="0.25">
      <c r="A300"/>
      <c r="B300"/>
      <c r="C300"/>
      <c r="D300"/>
      <c r="E300"/>
      <c r="F300"/>
      <c r="G300"/>
      <c r="H300" s="59"/>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row>
    <row r="301" spans="1:42" hidden="1" x14ac:dyDescent="0.25">
      <c r="A301"/>
      <c r="B301"/>
      <c r="C301"/>
      <c r="D301"/>
      <c r="E301"/>
      <c r="F301"/>
      <c r="G301"/>
      <c r="H301" s="59"/>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row>
    <row r="302" spans="1:42" hidden="1" x14ac:dyDescent="0.25">
      <c r="A302"/>
      <c r="B302"/>
      <c r="C302"/>
      <c r="D302"/>
      <c r="E302"/>
      <c r="F302"/>
      <c r="G302"/>
      <c r="H302" s="59"/>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row>
    <row r="303" spans="1:42" hidden="1" x14ac:dyDescent="0.25">
      <c r="A303"/>
      <c r="B303"/>
      <c r="C303"/>
      <c r="D303"/>
      <c r="E303"/>
      <c r="F303"/>
      <c r="G303"/>
      <c r="H303" s="59"/>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row>
    <row r="304" spans="1:42" hidden="1" x14ac:dyDescent="0.25">
      <c r="A304"/>
      <c r="B304"/>
      <c r="C304"/>
      <c r="D304"/>
      <c r="E304"/>
      <c r="F304"/>
      <c r="G304"/>
      <c r="H304" s="59"/>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row>
    <row r="305" spans="1:42" hidden="1" x14ac:dyDescent="0.25">
      <c r="A305"/>
      <c r="B305"/>
      <c r="C305"/>
      <c r="D305"/>
      <c r="E305"/>
      <c r="F305"/>
      <c r="G305"/>
      <c r="H305" s="59"/>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row>
    <row r="306" spans="1:42" hidden="1" x14ac:dyDescent="0.25">
      <c r="A306"/>
      <c r="B306"/>
      <c r="C306"/>
      <c r="D306"/>
      <c r="E306"/>
      <c r="F306"/>
      <c r="G306"/>
      <c r="H306" s="59"/>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row>
    <row r="307" spans="1:42" hidden="1" x14ac:dyDescent="0.25">
      <c r="A307"/>
      <c r="B307"/>
      <c r="C307"/>
      <c r="D307"/>
      <c r="E307"/>
      <c r="F307"/>
      <c r="G307"/>
      <c r="H307" s="59"/>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row>
    <row r="308" spans="1:42" hidden="1" x14ac:dyDescent="0.25">
      <c r="A308"/>
      <c r="B308"/>
      <c r="C308"/>
      <c r="D308"/>
      <c r="E308"/>
      <c r="F308"/>
      <c r="G308"/>
      <c r="H308" s="59"/>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row>
    <row r="309" spans="1:42" hidden="1" x14ac:dyDescent="0.25">
      <c r="A309"/>
      <c r="B309"/>
      <c r="C309"/>
      <c r="D309"/>
      <c r="E309"/>
      <c r="F309"/>
      <c r="G309"/>
      <c r="H309" s="5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row>
    <row r="310" spans="1:42" hidden="1" x14ac:dyDescent="0.25">
      <c r="A310"/>
      <c r="B310"/>
      <c r="C310"/>
      <c r="D310"/>
      <c r="E310"/>
      <c r="F310"/>
      <c r="G310"/>
      <c r="H310" s="59"/>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row>
    <row r="311" spans="1:42" hidden="1" x14ac:dyDescent="0.25">
      <c r="A311"/>
      <c r="B311"/>
      <c r="C311"/>
      <c r="D311"/>
      <c r="E311"/>
      <c r="F311"/>
      <c r="G311"/>
      <c r="H311" s="59"/>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row>
    <row r="312" spans="1:42" hidden="1" x14ac:dyDescent="0.25">
      <c r="A312"/>
      <c r="B312"/>
      <c r="C312"/>
      <c r="D312"/>
      <c r="E312"/>
      <c r="F312"/>
      <c r="G312"/>
      <c r="H312" s="59"/>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row>
    <row r="313" spans="1:42" hidden="1" x14ac:dyDescent="0.25">
      <c r="A313"/>
      <c r="B313"/>
      <c r="C313"/>
      <c r="D313"/>
      <c r="E313"/>
      <c r="F313"/>
      <c r="G313"/>
      <c r="H313" s="59"/>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row>
    <row r="314" spans="1:42" hidden="1" x14ac:dyDescent="0.25">
      <c r="A314"/>
      <c r="B314"/>
      <c r="C314"/>
      <c r="D314"/>
      <c r="E314"/>
      <c r="F314"/>
      <c r="G314"/>
      <c r="H314" s="59"/>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row>
    <row r="315" spans="1:42" hidden="1" x14ac:dyDescent="0.25">
      <c r="A315"/>
      <c r="B315"/>
      <c r="C315"/>
      <c r="D315"/>
      <c r="E315"/>
      <c r="F315"/>
      <c r="G315"/>
      <c r="H315" s="59"/>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row>
    <row r="316" spans="1:42" hidden="1" x14ac:dyDescent="0.25">
      <c r="A316"/>
      <c r="B316"/>
      <c r="C316"/>
      <c r="D316"/>
      <c r="E316"/>
      <c r="F316"/>
      <c r="G316"/>
      <c r="H316" s="59"/>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row>
    <row r="317" spans="1:42" hidden="1" x14ac:dyDescent="0.25">
      <c r="A317"/>
      <c r="B317"/>
      <c r="C317"/>
      <c r="D317"/>
      <c r="E317"/>
      <c r="F317"/>
      <c r="G317"/>
      <c r="H317" s="59"/>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row>
    <row r="318" spans="1:42" hidden="1" x14ac:dyDescent="0.25">
      <c r="A318"/>
      <c r="B318"/>
      <c r="C318"/>
      <c r="D318"/>
      <c r="E318"/>
      <c r="F318"/>
      <c r="G318"/>
      <c r="H318" s="59"/>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row>
    <row r="319" spans="1:42" hidden="1" x14ac:dyDescent="0.25">
      <c r="A319"/>
      <c r="B319"/>
      <c r="C319"/>
      <c r="D319"/>
      <c r="E319"/>
      <c r="F319"/>
      <c r="G319"/>
      <c r="H319" s="5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row>
    <row r="320" spans="1:42" hidden="1" x14ac:dyDescent="0.25">
      <c r="A320"/>
      <c r="B320"/>
      <c r="C320"/>
      <c r="D320"/>
      <c r="E320"/>
      <c r="F320"/>
      <c r="G320"/>
      <c r="H320" s="59"/>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row>
    <row r="321" spans="1:42" hidden="1" x14ac:dyDescent="0.25">
      <c r="A321"/>
      <c r="B321"/>
      <c r="C321"/>
      <c r="D321"/>
      <c r="E321"/>
      <c r="F321"/>
      <c r="G321"/>
      <c r="H321" s="59"/>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row>
    <row r="322" spans="1:42" hidden="1" x14ac:dyDescent="0.25">
      <c r="A322"/>
      <c r="B322"/>
      <c r="C322"/>
      <c r="D322"/>
      <c r="E322"/>
      <c r="F322"/>
      <c r="G322"/>
      <c r="H322" s="59"/>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row>
    <row r="323" spans="1:42" hidden="1" x14ac:dyDescent="0.25">
      <c r="A323"/>
      <c r="B323"/>
      <c r="C323"/>
      <c r="D323"/>
      <c r="E323"/>
      <c r="F323"/>
      <c r="G323"/>
      <c r="H323" s="59"/>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row>
    <row r="324" spans="1:42" hidden="1" x14ac:dyDescent="0.25">
      <c r="A324"/>
      <c r="B324"/>
      <c r="C324"/>
      <c r="D324"/>
      <c r="E324"/>
      <c r="F324"/>
      <c r="G324"/>
      <c r="H324" s="59"/>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row>
    <row r="325" spans="1:42" hidden="1" x14ac:dyDescent="0.25">
      <c r="A325"/>
      <c r="B325"/>
      <c r="C325"/>
      <c r="D325"/>
      <c r="E325"/>
      <c r="F325"/>
      <c r="G325"/>
      <c r="H325" s="59"/>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row>
    <row r="326" spans="1:42" hidden="1" x14ac:dyDescent="0.25">
      <c r="A326"/>
      <c r="B326"/>
      <c r="C326"/>
      <c r="D326"/>
      <c r="E326"/>
      <c r="F326"/>
      <c r="G326"/>
      <c r="H326" s="59"/>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row>
    <row r="327" spans="1:42" hidden="1" x14ac:dyDescent="0.25">
      <c r="A327"/>
      <c r="B327"/>
      <c r="C327"/>
      <c r="D327"/>
      <c r="E327"/>
      <c r="F327"/>
      <c r="G327"/>
      <c r="H327" s="59"/>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row>
    <row r="328" spans="1:42" hidden="1" x14ac:dyDescent="0.25">
      <c r="A328"/>
      <c r="B328"/>
      <c r="C328"/>
      <c r="D328"/>
      <c r="E328"/>
      <c r="F328"/>
      <c r="G328"/>
      <c r="H328" s="59"/>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row>
    <row r="329" spans="1:42" hidden="1" x14ac:dyDescent="0.25">
      <c r="A329"/>
      <c r="B329"/>
      <c r="C329"/>
      <c r="D329"/>
      <c r="E329"/>
      <c r="F329"/>
      <c r="G329"/>
      <c r="H329" s="5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row>
    <row r="330" spans="1:42" hidden="1" x14ac:dyDescent="0.25">
      <c r="A330"/>
      <c r="B330"/>
      <c r="C330"/>
      <c r="D330"/>
      <c r="E330"/>
      <c r="F330"/>
      <c r="G330"/>
      <c r="H330" s="59"/>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row>
    <row r="331" spans="1:42" hidden="1" x14ac:dyDescent="0.25">
      <c r="A331"/>
      <c r="B331"/>
      <c r="C331"/>
      <c r="D331"/>
      <c r="E331"/>
      <c r="F331"/>
      <c r="G331"/>
      <c r="H331" s="59"/>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row>
    <row r="332" spans="1:42" hidden="1" x14ac:dyDescent="0.25">
      <c r="A332"/>
      <c r="B332"/>
      <c r="C332"/>
      <c r="D332"/>
      <c r="E332"/>
      <c r="F332"/>
      <c r="G332"/>
      <c r="H332" s="59"/>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row>
    <row r="333" spans="1:42" hidden="1" x14ac:dyDescent="0.25">
      <c r="A333"/>
      <c r="B333"/>
      <c r="C333"/>
      <c r="D333"/>
      <c r="E333"/>
      <c r="F333"/>
      <c r="G333"/>
      <c r="H333" s="59"/>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row>
    <row r="334" spans="1:42" hidden="1" x14ac:dyDescent="0.25">
      <c r="A334"/>
      <c r="B334"/>
      <c r="C334"/>
      <c r="D334"/>
      <c r="E334"/>
      <c r="F334"/>
      <c r="G334"/>
      <c r="H334" s="59"/>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row>
    <row r="335" spans="1:42" hidden="1" x14ac:dyDescent="0.25">
      <c r="A335"/>
      <c r="B335"/>
      <c r="C335"/>
      <c r="D335"/>
      <c r="E335"/>
      <c r="F335"/>
      <c r="G335"/>
      <c r="H335" s="59"/>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row>
    <row r="336" spans="1:42" hidden="1" x14ac:dyDescent="0.25">
      <c r="A336"/>
      <c r="B336"/>
      <c r="C336"/>
      <c r="D336"/>
      <c r="E336"/>
      <c r="F336"/>
      <c r="G336"/>
      <c r="H336" s="59"/>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row>
    <row r="337" spans="1:42" hidden="1" x14ac:dyDescent="0.25">
      <c r="A337"/>
      <c r="B337"/>
      <c r="C337"/>
      <c r="D337"/>
      <c r="E337"/>
      <c r="F337"/>
      <c r="G337"/>
      <c r="H337" s="59"/>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row>
    <row r="338" spans="1:42" hidden="1" x14ac:dyDescent="0.25">
      <c r="A338"/>
      <c r="B338"/>
      <c r="C338"/>
      <c r="D338"/>
      <c r="E338"/>
      <c r="F338"/>
      <c r="G338"/>
      <c r="H338" s="59"/>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row>
    <row r="339" spans="1:42" hidden="1" x14ac:dyDescent="0.25">
      <c r="A339"/>
      <c r="B339"/>
      <c r="C339"/>
      <c r="D339"/>
      <c r="E339"/>
      <c r="F339"/>
      <c r="G339"/>
      <c r="H339" s="5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row>
    <row r="340" spans="1:42" hidden="1" x14ac:dyDescent="0.25">
      <c r="A340"/>
      <c r="B340"/>
      <c r="C340"/>
      <c r="D340"/>
      <c r="E340"/>
      <c r="F340"/>
      <c r="G340"/>
      <c r="H340" s="59"/>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row>
    <row r="341" spans="1:42" hidden="1" x14ac:dyDescent="0.25">
      <c r="A341"/>
      <c r="B341"/>
      <c r="C341"/>
      <c r="D341"/>
      <c r="E341"/>
      <c r="F341"/>
      <c r="G341"/>
      <c r="H341" s="59"/>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row>
    <row r="342" spans="1:42" hidden="1" x14ac:dyDescent="0.25">
      <c r="A342"/>
      <c r="B342"/>
      <c r="C342"/>
      <c r="D342"/>
      <c r="E342"/>
      <c r="F342"/>
      <c r="G342"/>
      <c r="H342" s="59"/>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row>
    <row r="343" spans="1:42" hidden="1" x14ac:dyDescent="0.25">
      <c r="A343"/>
      <c r="B343"/>
      <c r="C343"/>
      <c r="D343"/>
      <c r="E343"/>
      <c r="F343"/>
      <c r="G343"/>
      <c r="H343" s="59"/>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row>
    <row r="344" spans="1:42" hidden="1" x14ac:dyDescent="0.25">
      <c r="A344"/>
      <c r="B344"/>
      <c r="C344"/>
      <c r="D344"/>
      <c r="E344"/>
      <c r="F344"/>
      <c r="G344"/>
      <c r="H344" s="59"/>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row>
    <row r="345" spans="1:42" hidden="1" x14ac:dyDescent="0.25">
      <c r="A345"/>
      <c r="B345"/>
      <c r="C345"/>
      <c r="D345"/>
      <c r="E345"/>
      <c r="F345"/>
      <c r="G345"/>
      <c r="H345" s="59"/>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row>
    <row r="346" spans="1:42" hidden="1" x14ac:dyDescent="0.25">
      <c r="A346"/>
      <c r="B346"/>
      <c r="C346"/>
      <c r="D346"/>
      <c r="E346"/>
      <c r="F346"/>
      <c r="G346"/>
      <c r="H346" s="59"/>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row>
    <row r="347" spans="1:42" hidden="1" x14ac:dyDescent="0.25">
      <c r="A347"/>
      <c r="B347"/>
      <c r="C347"/>
      <c r="D347"/>
      <c r="E347"/>
      <c r="F347"/>
      <c r="G347"/>
      <c r="H347" s="59"/>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row>
    <row r="348" spans="1:42" hidden="1" x14ac:dyDescent="0.25">
      <c r="A348"/>
      <c r="B348"/>
      <c r="C348"/>
      <c r="D348"/>
      <c r="E348"/>
      <c r="F348"/>
      <c r="G348"/>
      <c r="H348" s="59"/>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row>
    <row r="349" spans="1:42" hidden="1" x14ac:dyDescent="0.25">
      <c r="A349"/>
      <c r="B349"/>
      <c r="C349"/>
      <c r="D349"/>
      <c r="E349"/>
      <c r="F349"/>
      <c r="G349"/>
      <c r="H349" s="5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row>
    <row r="350" spans="1:42" hidden="1" x14ac:dyDescent="0.25">
      <c r="A350"/>
      <c r="B350"/>
      <c r="C350"/>
      <c r="D350"/>
      <c r="E350"/>
      <c r="F350"/>
      <c r="G350"/>
      <c r="H350" s="59"/>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row>
    <row r="351" spans="1:42" hidden="1" x14ac:dyDescent="0.25">
      <c r="A351"/>
      <c r="B351"/>
      <c r="C351"/>
      <c r="D351"/>
      <c r="E351"/>
      <c r="F351"/>
      <c r="G351"/>
      <c r="H351" s="59"/>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row>
    <row r="352" spans="1:42" hidden="1" x14ac:dyDescent="0.25">
      <c r="A352"/>
      <c r="B352"/>
      <c r="C352"/>
      <c r="D352"/>
      <c r="E352"/>
      <c r="F352"/>
      <c r="G352"/>
      <c r="H352" s="59"/>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row>
    <row r="353" spans="1:42" hidden="1" x14ac:dyDescent="0.25">
      <c r="A353"/>
      <c r="B353"/>
      <c r="C353"/>
      <c r="D353"/>
      <c r="E353"/>
      <c r="F353"/>
      <c r="G353"/>
      <c r="H353" s="59"/>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row>
    <row r="354" spans="1:42" hidden="1" x14ac:dyDescent="0.25">
      <c r="A354"/>
      <c r="B354"/>
      <c r="C354"/>
      <c r="D354"/>
      <c r="E354"/>
      <c r="F354"/>
      <c r="G354"/>
      <c r="H354" s="59"/>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row>
    <row r="355" spans="1:42" hidden="1" x14ac:dyDescent="0.25">
      <c r="A355"/>
      <c r="B355"/>
      <c r="C355"/>
      <c r="D355"/>
      <c r="E355"/>
      <c r="F355"/>
      <c r="G355"/>
      <c r="H355" s="59"/>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row>
    <row r="356" spans="1:42" hidden="1" x14ac:dyDescent="0.25">
      <c r="A356"/>
      <c r="B356"/>
      <c r="C356"/>
      <c r="D356"/>
      <c r="E356"/>
      <c r="F356"/>
      <c r="G356"/>
      <c r="H356" s="59"/>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row>
    <row r="357" spans="1:42" hidden="1" x14ac:dyDescent="0.25">
      <c r="A357"/>
      <c r="B357"/>
      <c r="C357"/>
      <c r="D357"/>
      <c r="E357"/>
      <c r="F357"/>
      <c r="G357"/>
      <c r="H357" s="59"/>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row>
    <row r="358" spans="1:42" hidden="1" x14ac:dyDescent="0.25">
      <c r="A358"/>
      <c r="B358"/>
      <c r="C358"/>
      <c r="D358"/>
      <c r="E358"/>
      <c r="F358"/>
      <c r="G358"/>
      <c r="H358" s="59"/>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42" hidden="1" x14ac:dyDescent="0.25">
      <c r="A359"/>
      <c r="B359"/>
      <c r="C359"/>
      <c r="D359"/>
      <c r="E359"/>
      <c r="F359"/>
      <c r="G359"/>
      <c r="H359" s="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42" hidden="1" x14ac:dyDescent="0.25">
      <c r="A360"/>
      <c r="B360"/>
      <c r="C360"/>
      <c r="D360"/>
      <c r="E360"/>
      <c r="F360"/>
      <c r="G360"/>
      <c r="H360" s="59"/>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42" hidden="1" x14ac:dyDescent="0.25">
      <c r="A361"/>
      <c r="B361"/>
      <c r="C361"/>
      <c r="D361"/>
      <c r="E361"/>
      <c r="F361"/>
      <c r="G361"/>
      <c r="H361" s="59"/>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42" hidden="1" x14ac:dyDescent="0.25">
      <c r="A362"/>
      <c r="B362"/>
      <c r="C362"/>
      <c r="D362"/>
      <c r="E362"/>
      <c r="F362"/>
      <c r="G362"/>
      <c r="H362" s="59"/>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2" hidden="1" x14ac:dyDescent="0.25">
      <c r="A363"/>
      <c r="B363"/>
      <c r="C363"/>
      <c r="D363"/>
      <c r="E363"/>
      <c r="F363"/>
      <c r="G363"/>
      <c r="H363" s="59"/>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2" hidden="1" x14ac:dyDescent="0.25">
      <c r="A364"/>
      <c r="B364"/>
      <c r="C364"/>
      <c r="D364"/>
      <c r="E364"/>
      <c r="F364"/>
      <c r="G364"/>
      <c r="H364" s="59"/>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2" hidden="1" x14ac:dyDescent="0.25">
      <c r="A365"/>
      <c r="B365"/>
      <c r="C365"/>
      <c r="D365"/>
      <c r="E365"/>
      <c r="F365"/>
      <c r="G365"/>
      <c r="H365" s="59"/>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2" hidden="1" x14ac:dyDescent="0.25">
      <c r="A366"/>
      <c r="B366"/>
      <c r="C366"/>
      <c r="D366"/>
      <c r="E366"/>
      <c r="F366"/>
      <c r="G366"/>
      <c r="H366" s="59"/>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2" hidden="1" x14ac:dyDescent="0.25">
      <c r="A367"/>
      <c r="B367"/>
      <c r="C367"/>
      <c r="D367"/>
      <c r="E367"/>
      <c r="F367"/>
      <c r="G367"/>
      <c r="H367" s="59"/>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2" hidden="1" x14ac:dyDescent="0.25">
      <c r="A368"/>
      <c r="B368"/>
      <c r="C368"/>
      <c r="D368"/>
      <c r="E368"/>
      <c r="F368"/>
      <c r="G368"/>
      <c r="H368" s="59"/>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idden="1" x14ac:dyDescent="0.25">
      <c r="A369"/>
      <c r="B369"/>
      <c r="C369"/>
      <c r="D369"/>
      <c r="E369"/>
      <c r="F369"/>
      <c r="G369"/>
      <c r="H369" s="5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idden="1" x14ac:dyDescent="0.25">
      <c r="A370"/>
      <c r="B370"/>
      <c r="C370"/>
      <c r="D370"/>
      <c r="E370"/>
      <c r="F370"/>
      <c r="G370"/>
      <c r="H370" s="59"/>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idden="1" x14ac:dyDescent="0.25">
      <c r="A371"/>
      <c r="B371"/>
      <c r="C371"/>
      <c r="D371"/>
      <c r="E371"/>
      <c r="F371"/>
      <c r="G371"/>
      <c r="H371" s="59"/>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idden="1" x14ac:dyDescent="0.25">
      <c r="A372"/>
      <c r="B372"/>
      <c r="C372"/>
      <c r="D372"/>
      <c r="E372"/>
      <c r="F372"/>
      <c r="G372"/>
      <c r="H372" s="59"/>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idden="1" x14ac:dyDescent="0.25">
      <c r="A373"/>
      <c r="B373"/>
      <c r="C373"/>
      <c r="D373"/>
      <c r="E373"/>
      <c r="F373"/>
      <c r="G373"/>
      <c r="H373" s="59"/>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42" hidden="1" x14ac:dyDescent="0.25">
      <c r="A374"/>
      <c r="B374"/>
      <c r="C374"/>
      <c r="D374"/>
      <c r="E374"/>
      <c r="F374"/>
      <c r="G374"/>
      <c r="H374" s="59"/>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row>
  </sheetData>
  <sheetProtection sheet="1" objects="1" scenarios="1" autoFilter="0"/>
  <autoFilter ref="A12:AP12"/>
  <mergeCells count="1">
    <mergeCell ref="AP1:AP8"/>
  </mergeCells>
  <conditionalFormatting sqref="H13:AP103">
    <cfRule type="containsText" dxfId="0" priority="1" operator="containsText" text="Ingen brist">
      <formula>NOT(ISERROR(SEARCH("Ingen brist",H13)))</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odified_x0020_By0 xmlns="862484b7-1ead-461d-98d5-52d78acc7c18" xsi:nil="true"/>
    <Created_x0020_By0 xmlns="862484b7-1ead-461d-98d5-52d78acc7c18" xsi:nil="true"/>
    <QFMSP_x0020_source_x0020_name xmlns="862484b7-1ead-461d-98d5-52d78acc7c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F1796BECF285EF49B80AFE96CC347335" ma:contentTypeVersion="4" ma:contentTypeDescription="Skapa ett nytt dokument." ma:contentTypeScope="" ma:versionID="05b21ab42c76c2d8386e303675cfd479">
  <xsd:schema xmlns:xsd="http://www.w3.org/2001/XMLSchema" xmlns:xs="http://www.w3.org/2001/XMLSchema" xmlns:p="http://schemas.microsoft.com/office/2006/metadata/properties" xmlns:ns2="862484b7-1ead-461d-98d5-52d78acc7c18" xmlns:ns3="63b2a551-7a31-4179-b97d-2d7c795666dc" targetNamespace="http://schemas.microsoft.com/office/2006/metadata/properties" ma:root="true" ma:fieldsID="1b2c4a9b62bedd475200372723c67f62" ns2:_="" ns3:_="">
    <xsd:import namespace="862484b7-1ead-461d-98d5-52d78acc7c18"/>
    <xsd:import namespace="63b2a551-7a31-4179-b97d-2d7c795666dc"/>
    <xsd:element name="properties">
      <xsd:complexType>
        <xsd:sequence>
          <xsd:element name="documentManagement">
            <xsd:complexType>
              <xsd:all>
                <xsd:element ref="ns2:Modified_x0020_By0" minOccurs="0"/>
                <xsd:element ref="ns2:Created_x0020_By0" minOccurs="0"/>
                <xsd:element ref="ns2:QFMSP_x0020_source_x0020_nam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2484b7-1ead-461d-98d5-52d78acc7c18" elementFormDefault="qualified">
    <xsd:import namespace="http://schemas.microsoft.com/office/2006/documentManagement/types"/>
    <xsd:import namespace="http://schemas.microsoft.com/office/infopath/2007/PartnerControls"/>
    <xsd:element name="Modified_x0020_By0" ma:index="8" nillable="true" ma:displayName="Modified By" ma:default="" ma:internalName="Modified_x0020_By0">
      <xsd:simpleType>
        <xsd:restriction base="dms:Text"/>
      </xsd:simpleType>
    </xsd:element>
    <xsd:element name="Created_x0020_By0" ma:index="9" nillable="true" ma:displayName="Created By" ma:default="" ma:internalName="Created_x0020_By0">
      <xsd:simpleType>
        <xsd:restriction base="dms:Text"/>
      </xsd:simpleType>
    </xsd:element>
    <xsd:element name="QFMSP_x0020_source_x0020_name" ma:index="10" nillable="true" ma:displayName="QFMSP source name" ma:description="Quest File Migrator original source name." ma:hidden="true" ma:internalName="QFMSP_x0020_source_x0020_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2a551-7a31-4179-b97d-2d7c795666dc" elementFormDefault="qualified">
    <xsd:import namespace="http://schemas.microsoft.com/office/2006/documentManagement/types"/>
    <xsd:import namespace="http://schemas.microsoft.com/office/infopath/2007/PartnerControls"/>
    <xsd:element name="SharedWithUsers" ma:index="11" nillable="true" ma:displayName="Dela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E9AC1C-4D46-4846-8DAB-511EE8A593D7}"/>
</file>

<file path=customXml/itemProps2.xml><?xml version="1.0" encoding="utf-8"?>
<ds:datastoreItem xmlns:ds="http://schemas.openxmlformats.org/officeDocument/2006/customXml" ds:itemID="{90CC966F-37E6-4D37-955E-BED5781768CD}"/>
</file>

<file path=customXml/itemProps3.xml><?xml version="1.0" encoding="utf-8"?>
<ds:datastoreItem xmlns:ds="http://schemas.openxmlformats.org/officeDocument/2006/customXml" ds:itemID="{1073D140-16D4-4E7A-8DB6-C779704900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10</vt:i4>
      </vt:variant>
    </vt:vector>
  </HeadingPairs>
  <TitlesOfParts>
    <vt:vector size="10" baseType="lpstr">
      <vt:lpstr>Övergripande (arbetsområde)</vt:lpstr>
      <vt:lpstr>Grundskola</vt:lpstr>
      <vt:lpstr>Grundsärskola</vt:lpstr>
      <vt:lpstr>Gymnasieskola</vt:lpstr>
      <vt:lpstr>Gymnasiesärskola</vt:lpstr>
      <vt:lpstr>Förskola</vt:lpstr>
      <vt:lpstr>Fritidshem enskilda</vt:lpstr>
      <vt:lpstr>Fritidshem offentliga</vt:lpstr>
      <vt:lpstr>Vuxenutbildningen </vt:lpstr>
      <vt:lpstr>Att tolka statistiken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2018-08-03T10:57:39Z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0x010100F1796BECF285EF49B80AFE96CC347335</vt:lpwstr>
  </property>
</Properties>
</file>