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betsrum.skolinspektionen.se\DavWWWRoot\sites\Statistik\Delade dokument\Enheten för statistik\Verksamhetsstatistik\Tillstånd\Fristående skola\Årsrapporter\2019\Beslut\Tabeller\"/>
    </mc:Choice>
  </mc:AlternateContent>
  <bookViews>
    <workbookView xWindow="0" yWindow="0" windowWidth="20490" windowHeight="7755" tabRatio="760" activeTab="1"/>
  </bookViews>
  <sheets>
    <sheet name="Mer information" sheetId="58" r:id="rId1"/>
    <sheet name="Beslut per skolform" sheetId="56" r:id="rId2"/>
    <sheet name="Grunder för avslag" sheetId="39" r:id="rId3"/>
    <sheet name="Skola för skola" sheetId="38" r:id="rId4"/>
    <sheet name="Ansökningar 2009-2019" sheetId="59" r:id="rId5"/>
    <sheet name="Definitioner " sheetId="11" r:id="rId6"/>
    <sheet name="Om statistiken" sheetId="60" r:id="rId7"/>
  </sheets>
  <definedNames>
    <definedName name="_xlnm._FilterDatabase" localSheetId="3" hidden="1">'Skola för skola'!$B$13:$AS$228</definedName>
    <definedName name="innehållsförteckning" localSheetId="4">#REF!</definedName>
    <definedName name="innehållsförteckning" localSheetId="0">#REF!</definedName>
    <definedName name="innehållsförteckning">#REF!</definedName>
    <definedName name="kdskdkd">#REF!</definedName>
    <definedName name="Tabell_9B" localSheetId="4">#REF!,#REF!,#REF!,#REF!</definedName>
    <definedName name="Tabell_9B" localSheetId="0">#REF!,#REF!,#REF!,#REF!</definedName>
    <definedName name="Tabell_9B" localSheetId="6">#REF!,#REF!,#REF!,#REF!</definedName>
    <definedName name="Tabell_9B">#REF!,#REF!,#REF!,#REF!</definedName>
    <definedName name="Utsnitt_Ansökningstyp">#N/A</definedName>
    <definedName name="Utsnitt_Beslutstyp">#N/A</definedName>
    <definedName name="Utsnitt_Kommun">#N/A</definedName>
    <definedName name="Utsnitt_Skolform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  <x14:slicerCache r:id="rId10"/>
        <x14:slicerCache r:id="rId11"/>
      </x15:slicerCaches>
    </ext>
  </extLst>
</workbook>
</file>

<file path=xl/calcChain.xml><?xml version="1.0" encoding="utf-8"?>
<calcChain xmlns="http://schemas.openxmlformats.org/spreadsheetml/2006/main">
  <c r="K57" i="39" l="1"/>
  <c r="K58" i="39"/>
  <c r="K59" i="39"/>
  <c r="K60" i="39"/>
  <c r="K61" i="39"/>
  <c r="K62" i="39"/>
  <c r="K63" i="39"/>
  <c r="K64" i="39"/>
  <c r="K65" i="39"/>
  <c r="K66" i="39"/>
  <c r="K67" i="39"/>
  <c r="K68" i="39"/>
  <c r="K69" i="39"/>
  <c r="K70" i="39"/>
  <c r="K71" i="39"/>
  <c r="K72" i="39"/>
  <c r="K56" i="39"/>
  <c r="H57" i="39"/>
  <c r="H58" i="39"/>
  <c r="H59" i="39"/>
  <c r="H60" i="39"/>
  <c r="H61" i="39"/>
  <c r="H62" i="39"/>
  <c r="H63" i="39"/>
  <c r="H64" i="39"/>
  <c r="H65" i="39"/>
  <c r="H66" i="39"/>
  <c r="H67" i="39"/>
  <c r="H68" i="39"/>
  <c r="H69" i="39"/>
  <c r="H70" i="39"/>
  <c r="H71" i="39"/>
  <c r="H72" i="39"/>
  <c r="H56" i="39"/>
  <c r="E56" i="39"/>
  <c r="E5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8" i="39"/>
  <c r="E11" i="39"/>
  <c r="E8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34" i="39"/>
  <c r="E34" i="39"/>
  <c r="E9" i="39" l="1"/>
  <c r="E10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K7" i="39"/>
  <c r="E57" i="39" l="1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H7" i="39" l="1"/>
</calcChain>
</file>

<file path=xl/sharedStrings.xml><?xml version="1.0" encoding="utf-8"?>
<sst xmlns="http://schemas.openxmlformats.org/spreadsheetml/2006/main" count="2454" uniqueCount="722">
  <si>
    <t xml:space="preserve">
</t>
  </si>
  <si>
    <t>Fakta</t>
  </si>
  <si>
    <t>Titel</t>
  </si>
  <si>
    <t>Publicerad</t>
  </si>
  <si>
    <t>Diarienummer</t>
  </si>
  <si>
    <t>Publikationstyp</t>
  </si>
  <si>
    <t>Mer om tillståndsprövning</t>
  </si>
  <si>
    <t>IUP</t>
  </si>
  <si>
    <t>SYV</t>
  </si>
  <si>
    <t>Avskrivning</t>
  </si>
  <si>
    <t>Avslag</t>
  </si>
  <si>
    <t>Avvisning</t>
  </si>
  <si>
    <t>Godkännande</t>
  </si>
  <si>
    <t>Verksamhetsform</t>
  </si>
  <si>
    <t>Typ av beslut</t>
  </si>
  <si>
    <t>Samtliga ansökningar</t>
  </si>
  <si>
    <t>Nyetablering</t>
  </si>
  <si>
    <t>Utökning</t>
  </si>
  <si>
    <t>Samtliga verksamhetsformer</t>
  </si>
  <si>
    <t>Ej beslutad</t>
  </si>
  <si>
    <t>Därav</t>
  </si>
  <si>
    <t>Grundskola, förkoleklass, fritidshem</t>
  </si>
  <si>
    <t>Grundsärskola</t>
  </si>
  <si>
    <t>Gymnasieskola</t>
  </si>
  <si>
    <t>Gymnasiesärskola</t>
  </si>
  <si>
    <t>Löpande statistikpublicering</t>
  </si>
  <si>
    <t>Riksrekryterande utbildningar</t>
  </si>
  <si>
    <t>Innebär att den sökande nekats tillstånd.</t>
  </si>
  <si>
    <t>Innebär oftast att den sökande har dragit tillbaka sin ansökan.</t>
  </si>
  <si>
    <t>Innebär att den sökande godkänds tillstånd.</t>
  </si>
  <si>
    <t>Innebär att Skolinspektionen beslutat att inte pröva ansökan.</t>
  </si>
  <si>
    <t>Särskilda varianter av utbildningar</t>
  </si>
  <si>
    <t>En särskild variant i gymnasieskolan är en utbildning där hela eller delar av det utrymme som motsvarar inriktning och programfördjupning avviker från det nationella programmet.</t>
  </si>
  <si>
    <t>Totalt</t>
  </si>
  <si>
    <t>Grundskola, förskoleklass, fritidshem</t>
  </si>
  <si>
    <t>Nyetablering av skola</t>
  </si>
  <si>
    <t>Utökning av befintlig skola</t>
  </si>
  <si>
    <t xml:space="preserve">Definitioner </t>
  </si>
  <si>
    <t>Brister i ansökan gällande:</t>
  </si>
  <si>
    <t>Antal</t>
  </si>
  <si>
    <t>Andel</t>
  </si>
  <si>
    <t>Elevhälsa</t>
  </si>
  <si>
    <t>Lokaler</t>
  </si>
  <si>
    <t>Påtagliga negativa följder</t>
  </si>
  <si>
    <t>Mottagande/urval</t>
  </si>
  <si>
    <t>Skolbibliotek</t>
  </si>
  <si>
    <t>Systematiskt kvalitetsarbete</t>
  </si>
  <si>
    <t>Timplan</t>
  </si>
  <si>
    <t>Övrigt</t>
  </si>
  <si>
    <t xml:space="preserve">Grundskola, grundsärskola, </t>
  </si>
  <si>
    <t>förskoleklass, fritidshem</t>
  </si>
  <si>
    <t>Gymnasieskola, gymnasiesärskola</t>
  </si>
  <si>
    <t>Ärendenummer</t>
  </si>
  <si>
    <t>Kommun</t>
  </si>
  <si>
    <t>Skola</t>
  </si>
  <si>
    <t>Sökande</t>
  </si>
  <si>
    <t>Skolform</t>
  </si>
  <si>
    <t>Ansökningstyp</t>
  </si>
  <si>
    <t>Beslutstyp</t>
  </si>
  <si>
    <t>Göteborg</t>
  </si>
  <si>
    <t>Uppsala</t>
  </si>
  <si>
    <t>Stockholm</t>
  </si>
  <si>
    <t>Haninge</t>
  </si>
  <si>
    <t>Solna</t>
  </si>
  <si>
    <t>Halmstad</t>
  </si>
  <si>
    <t>Örebro</t>
  </si>
  <si>
    <t>Karlstad</t>
  </si>
  <si>
    <t>Malmö</t>
  </si>
  <si>
    <t>Falkenberg</t>
  </si>
  <si>
    <t>Eskilstuna</t>
  </si>
  <si>
    <t>Västerås</t>
  </si>
  <si>
    <t>Umeå</t>
  </si>
  <si>
    <t>Botkyrka</t>
  </si>
  <si>
    <t>Sundbyberg</t>
  </si>
  <si>
    <t>Linköping</t>
  </si>
  <si>
    <t>Kristianstad</t>
  </si>
  <si>
    <t>Södertälje</t>
  </si>
  <si>
    <t>Nacka</t>
  </si>
  <si>
    <t>Uddevalla</t>
  </si>
  <si>
    <t>Kalmar</t>
  </si>
  <si>
    <t>Ystad</t>
  </si>
  <si>
    <t>Lund</t>
  </si>
  <si>
    <t>Helsingborg</t>
  </si>
  <si>
    <t>Täby</t>
  </si>
  <si>
    <t>Sundsvall</t>
  </si>
  <si>
    <t>Falun</t>
  </si>
  <si>
    <t>Norrköping</t>
  </si>
  <si>
    <t>Örnsköldsvik</t>
  </si>
  <si>
    <t>Mora</t>
  </si>
  <si>
    <t>Österåker</t>
  </si>
  <si>
    <t>Gävle</t>
  </si>
  <si>
    <t>Staffanstorp</t>
  </si>
  <si>
    <t>Luleå</t>
  </si>
  <si>
    <t>Hedemora</t>
  </si>
  <si>
    <t>Växjö</t>
  </si>
  <si>
    <t>Sollentuna</t>
  </si>
  <si>
    <t>Skellefteå</t>
  </si>
  <si>
    <t>Jönköping</t>
  </si>
  <si>
    <t>Lidingö</t>
  </si>
  <si>
    <t>Huddinge</t>
  </si>
  <si>
    <t>Skövde</t>
  </si>
  <si>
    <t>Borås</t>
  </si>
  <si>
    <t>Calmare Internationella Skola</t>
  </si>
  <si>
    <t>Psykologigymnasiet Sverige AB</t>
  </si>
  <si>
    <t>Lilla Nacka Skola</t>
  </si>
  <si>
    <t>Thoren Innovation School Lund</t>
  </si>
  <si>
    <t>Thoren Innovation School Uddevalla</t>
  </si>
  <si>
    <t>Thoren Innovation School Göteborg</t>
  </si>
  <si>
    <t>Thoren Innovation School Helsingborg</t>
  </si>
  <si>
    <t>Thoren Innovation School Västerås</t>
  </si>
  <si>
    <t>Thoren Innovation School Solna</t>
  </si>
  <si>
    <t>Nya läroverket Gymnasium</t>
  </si>
  <si>
    <t>Yrkesgymnasiet Norrköping</t>
  </si>
  <si>
    <t>Yrkesgymnasiet Jönköping</t>
  </si>
  <si>
    <t>Thoren Business School Nacka</t>
  </si>
  <si>
    <t>Thoren Business School Jönköping</t>
  </si>
  <si>
    <t>Hagströmska gymnasiet Falun</t>
  </si>
  <si>
    <t>Pysslingen Förskolor och Skolor AB</t>
  </si>
  <si>
    <t>Kronoberg skola AB</t>
  </si>
  <si>
    <t>Ljud &amp; Bildskolan LBS AB</t>
  </si>
  <si>
    <t>JENSEN education college AB</t>
  </si>
  <si>
    <t>ProCivitas Privata Gymnasium AB</t>
  </si>
  <si>
    <t>Sjölins Gymnasium AB</t>
  </si>
  <si>
    <t>STIFTELSEN KALMAR WALDORFSKOLA</t>
  </si>
  <si>
    <t>CIS Kalmar AB</t>
  </si>
  <si>
    <t>Stiftelsen Viktor Rydbergs skolor</t>
  </si>
  <si>
    <t>Kunskapsskolan i Sverige AB</t>
  </si>
  <si>
    <t>Hvilan Utbildning AB</t>
  </si>
  <si>
    <t>Lilla Nacka AB</t>
  </si>
  <si>
    <t>Thorengruppen AB</t>
  </si>
  <si>
    <t>ThorenGruppen AB</t>
  </si>
  <si>
    <t>Nordens teknikerinstitut AB</t>
  </si>
  <si>
    <t>Internationella Engelska Skolan i Sverige AB</t>
  </si>
  <si>
    <t>Lärande i Sverige AB</t>
  </si>
  <si>
    <t>Hagströmska Gymnasiet AB</t>
  </si>
  <si>
    <t>Stockholms Idrottsgymnasium AB</t>
  </si>
  <si>
    <t>Grundskola</t>
  </si>
  <si>
    <t>Förskoleklass</t>
  </si>
  <si>
    <t>Fritidshem</t>
  </si>
  <si>
    <t>Samhällsvetenskapsprogrammet</t>
  </si>
  <si>
    <t>Naturvetenskapsprogrammet</t>
  </si>
  <si>
    <t>Ekonomiprogrammet</t>
  </si>
  <si>
    <t>Teknikprogrammet</t>
  </si>
  <si>
    <t>Naturbruksprogrammet</t>
  </si>
  <si>
    <t>Hantverksprogrammet</t>
  </si>
  <si>
    <t>Industritekniskaprogrammet</t>
  </si>
  <si>
    <t>El- och energiprogrammet</t>
  </si>
  <si>
    <t>Fordons och transportprogrammet</t>
  </si>
  <si>
    <t>Vård och omsorgsprogrammet</t>
  </si>
  <si>
    <t>Bygg och anläggningsprogrammet</t>
  </si>
  <si>
    <t>Barn och fritidsprogrammet</t>
  </si>
  <si>
    <t>Handels och administrationsprogrammet</t>
  </si>
  <si>
    <t>Restaurang och livsmedelsprogrammet</t>
  </si>
  <si>
    <t>Hotell och turismprogrammet</t>
  </si>
  <si>
    <t>Vvs och fastighetsprogrammet</t>
  </si>
  <si>
    <t>Särskilda varianter</t>
  </si>
  <si>
    <t>Särskild variant på högskoleförberedande program inom det estetiska området</t>
  </si>
  <si>
    <t>Nationellt godkända idrottsutbildningar</t>
  </si>
  <si>
    <t>Program gymnasieskola</t>
  </si>
  <si>
    <t>Årskurser grundskola/grundsärskola</t>
  </si>
  <si>
    <t>Gymnasieutbildningar som avviker från den nationella programstrukturen</t>
  </si>
  <si>
    <t>Program gymnasiesärskola</t>
  </si>
  <si>
    <t>Starta fristående skola</t>
  </si>
  <si>
    <t xml:space="preserve">Här kan du filtrera på det du är intresserad av : </t>
  </si>
  <si>
    <t>Gymnasieskola (variant)</t>
  </si>
  <si>
    <t>En riksrekryterande utbildning är en gymnasieutbildning som elever kan söka från hela landet på samma villkor. Riksrekryterande utbildningar får finnas inom yrkesprogram, estetisk spetsutbildning och som idrottsutbildning.</t>
  </si>
  <si>
    <t>Gymnasieskola – Nationellt godkända</t>
  </si>
  <si>
    <t>idrottsutbildningar, riksrekryterande</t>
  </si>
  <si>
    <t>utbildningar, särskilda varianter av utbildningar</t>
  </si>
  <si>
    <t>129*</t>
  </si>
  <si>
    <t>241*</t>
  </si>
  <si>
    <t>115*</t>
  </si>
  <si>
    <t>Skolverket avslag</t>
  </si>
  <si>
    <t>Järfälla</t>
  </si>
  <si>
    <t>Sigtuna</t>
  </si>
  <si>
    <t>Värmdö</t>
  </si>
  <si>
    <t>Trollhättan</t>
  </si>
  <si>
    <t>Vallentuna</t>
  </si>
  <si>
    <t>Strängnäs</t>
  </si>
  <si>
    <t>Forshaga</t>
  </si>
  <si>
    <t>Karlskrona</t>
  </si>
  <si>
    <t>Borlänge</t>
  </si>
  <si>
    <t>Alvesta</t>
  </si>
  <si>
    <t>Apolloniosskolan</t>
  </si>
  <si>
    <t>Hagabergskolan</t>
  </si>
  <si>
    <t>Nya Skolan Egnahem</t>
  </si>
  <si>
    <t>Skolnamn ej fastställt</t>
  </si>
  <si>
    <t>Waldorfskolan Kastanjen</t>
  </si>
  <si>
    <t>Villa Sjöstadens Montessori</t>
  </si>
  <si>
    <t>Didaktus Malmö</t>
  </si>
  <si>
    <t>Drottning Blankas Gymnasieskola Kristianstad</t>
  </si>
  <si>
    <t>Drottning Blankas Gymnasieskola Skövde</t>
  </si>
  <si>
    <t>Drottning Blankas Gymnasieskola Sundsvall</t>
  </si>
  <si>
    <t>ForshagaAkademin</t>
  </si>
  <si>
    <t>JENSEN gymnasium Karlstad</t>
  </si>
  <si>
    <t>JENSEN gymnasium Kristianstad</t>
  </si>
  <si>
    <t>JENSEN gymnasium Norrköping</t>
  </si>
  <si>
    <t>JENSEN gymnasium Uppsala</t>
  </si>
  <si>
    <t>JENSEN gymnasium Växjö</t>
  </si>
  <si>
    <t>Psykologigymnasiet</t>
  </si>
  <si>
    <t>Thoren Business School Eskilstuna</t>
  </si>
  <si>
    <t>Thoren Innovation School Linköping</t>
  </si>
  <si>
    <t>Thoren Innovation School Uppsala</t>
  </si>
  <si>
    <t>Thoren Innovation School Örebro</t>
  </si>
  <si>
    <t>Viktor Rydberg Gymnasium Sundbyberg</t>
  </si>
  <si>
    <t>Yrkesgymnasiet Borås</t>
  </si>
  <si>
    <t>Yrkesgymnasiet Gävle</t>
  </si>
  <si>
    <t>Yrkesgymnasiet Karlstad</t>
  </si>
  <si>
    <t>Yrkesgymnasiet Linköping</t>
  </si>
  <si>
    <t>Yrkesgymnasiet Malmö</t>
  </si>
  <si>
    <t>Yrkesgymnasiet Skellefteå</t>
  </si>
  <si>
    <t>Yrkesgymnasiet Uppsala</t>
  </si>
  <si>
    <t>Yrkesgymnasiet Örebro</t>
  </si>
  <si>
    <t>Dag Hammarskjöld Gymnasiet</t>
  </si>
  <si>
    <t>Fria Läroverken Linköping</t>
  </si>
  <si>
    <t>Mediateknikerutbildningen, MTU</t>
  </si>
  <si>
    <t>Stockholms Idrottsgymnasium</t>
  </si>
  <si>
    <t>Falkaskolan AB</t>
  </si>
  <si>
    <t>Nya Skolan Trollhättan AB</t>
  </si>
  <si>
    <t>Scandinavian College P.U.L.S. AB</t>
  </si>
  <si>
    <t>Waldorfföreningen i Helsingborg</t>
  </si>
  <si>
    <t>Monteprenör AB</t>
  </si>
  <si>
    <t>Drottning Blankas gymnasieskola AB</t>
  </si>
  <si>
    <t>Didaktus Skolor AB</t>
  </si>
  <si>
    <t>ForshagaAkademin AB</t>
  </si>
  <si>
    <t>Ingridskolan AB</t>
  </si>
  <si>
    <t>Refis AB</t>
  </si>
  <si>
    <t>Thoren Innovation School AB</t>
  </si>
  <si>
    <t>Fria Läroverken i Sverige AB</t>
  </si>
  <si>
    <t>Tibble Fristående Gymnasium TFG AB</t>
  </si>
  <si>
    <t>ÅK 1</t>
  </si>
  <si>
    <t>ÅK 2</t>
  </si>
  <si>
    <t>ÅK 3</t>
  </si>
  <si>
    <t>ÅK 4</t>
  </si>
  <si>
    <t>ÅK 5</t>
  </si>
  <si>
    <t>ÅK 6</t>
  </si>
  <si>
    <t>ÅK 7</t>
  </si>
  <si>
    <t>ÅK 8</t>
  </si>
  <si>
    <t>ÅK 9</t>
  </si>
  <si>
    <t>Estetiska programmet</t>
  </si>
  <si>
    <t>Ansökt</t>
  </si>
  <si>
    <t>Program internationell gymnasieskola</t>
  </si>
  <si>
    <t>Studie- och yrkesvägledare.</t>
  </si>
  <si>
    <t>Antal avslagna ansökningar</t>
  </si>
  <si>
    <t>317*</t>
  </si>
  <si>
    <t>Antal ansökningar om att starta fristående skola och utöka verksamhet på befintlig fristående skola efter verksamhetsform, ansökningsomgång 2009-2019</t>
  </si>
  <si>
    <t>213*</t>
  </si>
  <si>
    <t>87*</t>
  </si>
  <si>
    <t xml:space="preserve">Alla som vill starta en fristående skola eller utöka en befintlig fristående skola med nya årskurser eller program måste ansöka om detta hos Skolinspektionen. Skolinspektionen bedömer ansökningen utifrån kraven i skollagen samt övriga lagar, förordningar och myndighetsföreskrifter som gäller för den aktuella skolformen. Under handläggningen kontrolleras och bedöms bland annat innehållet i ansökan, kommunernas yttranden, antagningsstatistik till gymnasieskolan (om ansökan gäller gymnasieskola), ekonomin hos sökanden samt eventuella tillsynsbeslut. Från och med 2019 görs också en prövning av huvudmannens ägar- och ledningskrets gällande lämplighet samt insikt i de regelverk som gäller för att bedriva skola. Skolinspektionens beslut kan överklagas i domstol. Läs mer om tillståndsprövning på vår webbsida: </t>
  </si>
  <si>
    <t>Statistiken är baserad på initiala beslut av ansökningar. Skolinspektionens beslut kan dock överklagas i domstol vilket kan leda till ändring av beslut. Tabellen för beslut per skola kommer att uppdateras löpande under 2020 om fler ansökningar godkänns efter ändring av beslut.</t>
  </si>
  <si>
    <t xml:space="preserve">*Inkluderar ansökningar som gäller flera verksamhetsformer. </t>
  </si>
  <si>
    <t>Antal beslut för ansökningar om att starta fristående skola och utöka verksamhet på befintlig fristående skola efter beslutstyp och verksamhetsform, skolstart 2020/21</t>
  </si>
  <si>
    <t>Brister i befintlig verksamhet</t>
  </si>
  <si>
    <t>Ekonomiska förutsättningar</t>
  </si>
  <si>
    <t>Elevprognos/ekonomiska förutsättningar</t>
  </si>
  <si>
    <t>Insikt</t>
  </si>
  <si>
    <t>Lämplighet</t>
  </si>
  <si>
    <t>Rutiner för klagomål</t>
  </si>
  <si>
    <t>Stöd i form av extra anpassningar och särskilt stöd</t>
  </si>
  <si>
    <t>Undervisning i svenska</t>
  </si>
  <si>
    <t>Utbildningens syfte (förskoleklass, grundskola/grundsärskola, fritidshem/gymnasieskola/gymnasiesärskola)</t>
  </si>
  <si>
    <t>Utvecklingssamtal och IUP/kunskapsutveckling</t>
  </si>
  <si>
    <t>Åtgärder mot kränkande behandling</t>
  </si>
  <si>
    <t>Att tänka på</t>
  </si>
  <si>
    <t>Beslut för ansökningar om godkännande att starta fristående skola och utöka verksamhet på befintlig fristående skola efter beslutstyp och skolform, skolstart 2020/21</t>
  </si>
  <si>
    <t>SI 2019:1678</t>
  </si>
  <si>
    <t>SI 2019:717</t>
  </si>
  <si>
    <t>SI 2019:1035</t>
  </si>
  <si>
    <t>SI 2019:1195</t>
  </si>
  <si>
    <t>SI 2019:949</t>
  </si>
  <si>
    <t>SI 2019:1019</t>
  </si>
  <si>
    <t>2018:11888</t>
  </si>
  <si>
    <t>SI 2019:1018</t>
  </si>
  <si>
    <t>SI 2019:1017</t>
  </si>
  <si>
    <t>SI 2019:1033</t>
  </si>
  <si>
    <t>SI 2019:1037</t>
  </si>
  <si>
    <t>SI 2019:500</t>
  </si>
  <si>
    <t>SI 2019:875</t>
  </si>
  <si>
    <t>2018:11839</t>
  </si>
  <si>
    <t>2018:11837</t>
  </si>
  <si>
    <t>SI 2019:881</t>
  </si>
  <si>
    <t>SI 2019:880</t>
  </si>
  <si>
    <t>2018:11835</t>
  </si>
  <si>
    <t>2018:11836</t>
  </si>
  <si>
    <t>SI 2019:879</t>
  </si>
  <si>
    <t>2018:11833</t>
  </si>
  <si>
    <t>2018:11834</t>
  </si>
  <si>
    <t>2018:11838</t>
  </si>
  <si>
    <t>SI 2019:1001</t>
  </si>
  <si>
    <t>SI 2019:1024</t>
  </si>
  <si>
    <t>SI 2019:1023</t>
  </si>
  <si>
    <t>SI 2019:696</t>
  </si>
  <si>
    <t>SI 2019:841</t>
  </si>
  <si>
    <t>SI 2019:994</t>
  </si>
  <si>
    <t>SI 2019:1013</t>
  </si>
  <si>
    <t>SI 2019:809</t>
  </si>
  <si>
    <t>SI 2019:868</t>
  </si>
  <si>
    <t>SI 2019:1193</t>
  </si>
  <si>
    <t>SI 2019:839</t>
  </si>
  <si>
    <t>SI 2019:1022</t>
  </si>
  <si>
    <t>SI 2019:997</t>
  </si>
  <si>
    <t>SI 2019:1038</t>
  </si>
  <si>
    <t>2018:11963</t>
  </si>
  <si>
    <t>SI 2019:999</t>
  </si>
  <si>
    <t>SI 2019:1220</t>
  </si>
  <si>
    <t>SI 2019:1036</t>
  </si>
  <si>
    <t>SI 2019:1027</t>
  </si>
  <si>
    <t>2018:11894</t>
  </si>
  <si>
    <t>SI 2019:972</t>
  </si>
  <si>
    <t>SI 2019:774</t>
  </si>
  <si>
    <t>2018:11962</t>
  </si>
  <si>
    <t>SI 2019:863</t>
  </si>
  <si>
    <t>SI 2019:1021</t>
  </si>
  <si>
    <t>2018:11965</t>
  </si>
  <si>
    <t>SI 2019:505</t>
  </si>
  <si>
    <t>SI 2019:1016</t>
  </si>
  <si>
    <t>SI 2019:1090</t>
  </si>
  <si>
    <t>SI 2019:397</t>
  </si>
  <si>
    <t>SI 2019:1097</t>
  </si>
  <si>
    <t>SI 2019:976</t>
  </si>
  <si>
    <t>SI 2019:819</t>
  </si>
  <si>
    <t>SI 2019:823</t>
  </si>
  <si>
    <t>SI 2019:888</t>
  </si>
  <si>
    <t>SI 2019:1007</t>
  </si>
  <si>
    <t>SI 2019:702</t>
  </si>
  <si>
    <t>SI 2019:861</t>
  </si>
  <si>
    <t>SI 2019:942</t>
  </si>
  <si>
    <t>SI 2019:890</t>
  </si>
  <si>
    <t>SI 2019:884</t>
  </si>
  <si>
    <t>SI 2019:943</t>
  </si>
  <si>
    <t>SI 2019:899</t>
  </si>
  <si>
    <t>SI 2019:970</t>
  </si>
  <si>
    <t>SI 2019:946</t>
  </si>
  <si>
    <t>SI 2019:877</t>
  </si>
  <si>
    <t>SI 2019:973</t>
  </si>
  <si>
    <t>SI 2019:1032</t>
  </si>
  <si>
    <t>SI 2019:728</t>
  </si>
  <si>
    <t>SI 2019:958</t>
  </si>
  <si>
    <t>SI 2019:963</t>
  </si>
  <si>
    <t>SI 2019:947</t>
  </si>
  <si>
    <t>SI 2019:952</t>
  </si>
  <si>
    <t>SI 2019:977</t>
  </si>
  <si>
    <t>SI 2019:950</t>
  </si>
  <si>
    <t>SI 2019:421</t>
  </si>
  <si>
    <t>SI 2019:914</t>
  </si>
  <si>
    <t>2018:11945</t>
  </si>
  <si>
    <t>2018:11950</t>
  </si>
  <si>
    <t>2018:11951</t>
  </si>
  <si>
    <t>2018:11942</t>
  </si>
  <si>
    <t>2018:11952</t>
  </si>
  <si>
    <t>2018:11949</t>
  </si>
  <si>
    <t>2018:11947</t>
  </si>
  <si>
    <t>2018:11948</t>
  </si>
  <si>
    <t>2018:11944</t>
  </si>
  <si>
    <t>2018:11946</t>
  </si>
  <si>
    <t>SI 2019:981</t>
  </si>
  <si>
    <t>SI 2019:987</t>
  </si>
  <si>
    <t>SI 2019:1020</t>
  </si>
  <si>
    <t>SI 2019:627</t>
  </si>
  <si>
    <t>SI 2019:988</t>
  </si>
  <si>
    <t>SI 2019:991</t>
  </si>
  <si>
    <t>SI 2019:990</t>
  </si>
  <si>
    <t>SI 2019:979</t>
  </si>
  <si>
    <t>SI 2019:992</t>
  </si>
  <si>
    <t>SI 2019:993</t>
  </si>
  <si>
    <t>SI 2019:995</t>
  </si>
  <si>
    <t>SI 2019:682</t>
  </si>
  <si>
    <t>SI 2019:960</t>
  </si>
  <si>
    <t>SI 2019:883</t>
  </si>
  <si>
    <t>SI 2019:1556</t>
  </si>
  <si>
    <t>SI 2019:1025</t>
  </si>
  <si>
    <t>SI 2019:1026</t>
  </si>
  <si>
    <t>SI 2019:896</t>
  </si>
  <si>
    <t>SI 2019:887</t>
  </si>
  <si>
    <t>SI 2019:886</t>
  </si>
  <si>
    <t>SI 2019:874</t>
  </si>
  <si>
    <t>SI 2019:860</t>
  </si>
  <si>
    <t>SI 2019:1029</t>
  </si>
  <si>
    <t>SI 2019:1030</t>
  </si>
  <si>
    <t>SI 2019:918</t>
  </si>
  <si>
    <t>SI 2019:910</t>
  </si>
  <si>
    <t>SI 2019:975</t>
  </si>
  <si>
    <t>SI 2019:822</t>
  </si>
  <si>
    <t>SI 2019:780</t>
  </si>
  <si>
    <t>SI 2019:908</t>
  </si>
  <si>
    <t>SI 2019:895</t>
  </si>
  <si>
    <t>SI 2019:902</t>
  </si>
  <si>
    <t>SI 2019:889</t>
  </si>
  <si>
    <t>SI 2019:842</t>
  </si>
  <si>
    <t>SI 2019:930</t>
  </si>
  <si>
    <t>SI 2019:855</t>
  </si>
  <si>
    <t>SI 2019:820</t>
  </si>
  <si>
    <t>SI 2019:821</t>
  </si>
  <si>
    <t>SI 2019:858</t>
  </si>
  <si>
    <t>SI 2019:818</t>
  </si>
  <si>
    <t>SI 2019:816</t>
  </si>
  <si>
    <t>SI 2019:857</t>
  </si>
  <si>
    <t>SI 2019:817</t>
  </si>
  <si>
    <t>SI 2019:854</t>
  </si>
  <si>
    <t>SI 2019:805</t>
  </si>
  <si>
    <t>SI 2019:1015</t>
  </si>
  <si>
    <t>SI 2019:836</t>
  </si>
  <si>
    <t>2018:11964</t>
  </si>
  <si>
    <t>SI 2019:885</t>
  </si>
  <si>
    <t>SI 2019:862</t>
  </si>
  <si>
    <t>SI 2019:1008</t>
  </si>
  <si>
    <t>SI 2019:1014</t>
  </si>
  <si>
    <t>SI 2019:790</t>
  </si>
  <si>
    <t>SI 2019:1011</t>
  </si>
  <si>
    <t>SI 2019:792</t>
  </si>
  <si>
    <t>SI 2019:1012</t>
  </si>
  <si>
    <t>SI 2019:1009</t>
  </si>
  <si>
    <t>SI 2019:787</t>
  </si>
  <si>
    <t>SI 2019:893</t>
  </si>
  <si>
    <t>SI 2019:898</t>
  </si>
  <si>
    <t>SI 2019:1002</t>
  </si>
  <si>
    <t>SI 2019:837</t>
  </si>
  <si>
    <t>SI 2019:891</t>
  </si>
  <si>
    <t>SI 2019:826</t>
  </si>
  <si>
    <t>SI 2019:840</t>
  </si>
  <si>
    <t>SI 2019:843</t>
  </si>
  <si>
    <t>SI 2019:824</t>
  </si>
  <si>
    <t>SI 2019:793</t>
  </si>
  <si>
    <t>SI 2019:794</t>
  </si>
  <si>
    <t>SI 2019:1004</t>
  </si>
  <si>
    <t>SI 2019:1006</t>
  </si>
  <si>
    <t>SI 2019:848</t>
  </si>
  <si>
    <t>SI 2019:574</t>
  </si>
  <si>
    <t>SI 2019:931</t>
  </si>
  <si>
    <t>SI 2019:1034</t>
  </si>
  <si>
    <t>SI 2019:944</t>
  </si>
  <si>
    <t>SI 2019:964</t>
  </si>
  <si>
    <t>SI 2019:998</t>
  </si>
  <si>
    <t>SI 2019:968</t>
  </si>
  <si>
    <t>SI 2019:938</t>
  </si>
  <si>
    <t>SI 2019:912</t>
  </si>
  <si>
    <t>SI 2019:921</t>
  </si>
  <si>
    <t>SI 2019:961</t>
  </si>
  <si>
    <t>SI 2019:905</t>
  </si>
  <si>
    <t>SI 2019:1000</t>
  </si>
  <si>
    <t>SI 2019:919</t>
  </si>
  <si>
    <t>SI 2019:1107</t>
  </si>
  <si>
    <t>SI 2019:1100</t>
  </si>
  <si>
    <t>SI 2019:1103</t>
  </si>
  <si>
    <t>SI 2019:432</t>
  </si>
  <si>
    <t>SI 2019:732</t>
  </si>
  <si>
    <t>SI 2019:548</t>
  </si>
  <si>
    <t>SI 2019:616</t>
  </si>
  <si>
    <t>SI 2019:595</t>
  </si>
  <si>
    <t>SI 2019:788</t>
  </si>
  <si>
    <t>SI 2019:689</t>
  </si>
  <si>
    <t>SI 2019:1201</t>
  </si>
  <si>
    <t>2018:11959</t>
  </si>
  <si>
    <t>2018:11960</t>
  </si>
  <si>
    <t>SI 2019:582</t>
  </si>
  <si>
    <t>SI 2019:797</t>
  </si>
  <si>
    <t>SI 2019:810</t>
  </si>
  <si>
    <t>SI 2019:814</t>
  </si>
  <si>
    <t>SI 2019:384</t>
  </si>
  <si>
    <t>SI 2019:897</t>
  </si>
  <si>
    <t>SI 2019:907</t>
  </si>
  <si>
    <t>SI 2019:1031</t>
  </si>
  <si>
    <t>SI 2019:904</t>
  </si>
  <si>
    <t>SI 2019:920</t>
  </si>
  <si>
    <t>SI 2019:406</t>
  </si>
  <si>
    <t>SI 2019:971</t>
  </si>
  <si>
    <t>SI 2019:758</t>
  </si>
  <si>
    <t>SI 2019:743</t>
  </si>
  <si>
    <t>SI 2019:755</t>
  </si>
  <si>
    <t>SI 2019:756</t>
  </si>
  <si>
    <t>SI 2019:707</t>
  </si>
  <si>
    <t>SI 2019:859</t>
  </si>
  <si>
    <t>SI 2019:618</t>
  </si>
  <si>
    <t>SI 2019:620</t>
  </si>
  <si>
    <t>SI 2019:782</t>
  </si>
  <si>
    <t>SI 2019:783</t>
  </si>
  <si>
    <t>SI 2019:959</t>
  </si>
  <si>
    <t>SI 2019:740</t>
  </si>
  <si>
    <t>Flen</t>
  </si>
  <si>
    <t>Kungsbacka</t>
  </si>
  <si>
    <t>Kävlinge</t>
  </si>
  <si>
    <t>Partille</t>
  </si>
  <si>
    <t>Upplands Väsby</t>
  </si>
  <si>
    <t>Tibro</t>
  </si>
  <si>
    <t>Falköping</t>
  </si>
  <si>
    <t>Nyköping</t>
  </si>
  <si>
    <t>Härryda</t>
  </si>
  <si>
    <t>Gotland</t>
  </si>
  <si>
    <t>Norrtälje</t>
  </si>
  <si>
    <t>Kiruna</t>
  </si>
  <si>
    <t>Ljungby</t>
  </si>
  <si>
    <t>Östersund</t>
  </si>
  <si>
    <t>Landskrona</t>
  </si>
  <si>
    <t>Östhammar</t>
  </si>
  <si>
    <t>Antonskolan Furuboda</t>
  </si>
  <si>
    <t>Anton Utbildning AB</t>
  </si>
  <si>
    <t>Apolloniosskolan AB</t>
  </si>
  <si>
    <t>Attendo Backafors Resursskola</t>
  </si>
  <si>
    <t>Attendo Närsjögläntans HVB-hem AB</t>
  </si>
  <si>
    <t>Nutida Utbildning i Stockholm AB</t>
  </si>
  <si>
    <t>Dramaski International School</t>
  </si>
  <si>
    <t>Dramaski Utbildning AB</t>
  </si>
  <si>
    <t>Edessaskolan</t>
  </si>
  <si>
    <t>Stiftelsen Bar Hebreus</t>
  </si>
  <si>
    <t>Engelska skolan i Strängnäs</t>
  </si>
  <si>
    <t>Jaana Riitta Savolainen</t>
  </si>
  <si>
    <t>Europaskolan Malmköping</t>
  </si>
  <si>
    <t>Europaskolan Utbildning AB</t>
  </si>
  <si>
    <t>Europaskolan Rogge</t>
  </si>
  <si>
    <t xml:space="preserve">Falkenskolan </t>
  </si>
  <si>
    <t xml:space="preserve">Helleborusskolan Österåker </t>
  </si>
  <si>
    <t>Helleborusskolan Österåker AB</t>
  </si>
  <si>
    <t>Internationella Engelska Skolan Järfälla</t>
  </si>
  <si>
    <t>Internationella Engelska Skolan Karlskrona</t>
  </si>
  <si>
    <t>Internationella Engelska Skolan Kungsbacka</t>
  </si>
  <si>
    <t>Internationella Engelska Skolan Kävlinge</t>
  </si>
  <si>
    <t>Internationella Engelska Skolan Partille</t>
  </si>
  <si>
    <t>Internationella Engelska Skolan Sigtuna</t>
  </si>
  <si>
    <t>Internationella Engelska Skolan Staffanstorp</t>
  </si>
  <si>
    <t>Internationella Engelska Skolan Upplands Väsby</t>
  </si>
  <si>
    <t>Internationella Engelska Skolan Vallentuna</t>
  </si>
  <si>
    <t>Internationella Engelska Skolan Värmdö</t>
  </si>
  <si>
    <t>Internationella Engelska Skolan Växjö</t>
  </si>
  <si>
    <t>Kunskapsskolan Huddinge</t>
  </si>
  <si>
    <t>Kunskapsskolan Malmö</t>
  </si>
  <si>
    <t>Mellan Vetenskapsskolan</t>
  </si>
  <si>
    <t>Vetenskapsskolan i Göteborg AB</t>
  </si>
  <si>
    <t>Nordic International School Malmö</t>
  </si>
  <si>
    <t>Primus skolan</t>
  </si>
  <si>
    <t>Primus Utbildning</t>
  </si>
  <si>
    <t>Nya grundskolan Göteborg</t>
  </si>
  <si>
    <t>Vindseglet AB</t>
  </si>
  <si>
    <t>Nutida Skolan</t>
  </si>
  <si>
    <t>Prolympia Helsingborg</t>
  </si>
  <si>
    <t>Prolympia Helsingborg AB</t>
  </si>
  <si>
    <t>Raoul Wallenbergskolan Tibro</t>
  </si>
  <si>
    <t>Raoul Wallenbergskolorna Skaraborg AB</t>
  </si>
  <si>
    <t>RM EDUCATION</t>
  </si>
  <si>
    <t>RM EDUCATION AB</t>
  </si>
  <si>
    <t>Rudanskolan</t>
  </si>
  <si>
    <t xml:space="preserve">Scandinavian College P.U.L.S. </t>
  </si>
  <si>
    <t>Sjöskolan (arbetsnamn)</t>
  </si>
  <si>
    <t>Lär &amp; Lek Förskola Göteborg AB</t>
  </si>
  <si>
    <t>Djurgårdsskolan</t>
  </si>
  <si>
    <t>Stiftelsen Djurgårdsskolan</t>
  </si>
  <si>
    <t>Skrivarverkstaden resursskola</t>
  </si>
  <si>
    <t>HVB- Lappetorp AB</t>
  </si>
  <si>
    <t>Solumskolan</t>
  </si>
  <si>
    <t>AdSolum AB</t>
  </si>
  <si>
    <t>Spanska skolan</t>
  </si>
  <si>
    <t>Rälsen AB</t>
  </si>
  <si>
    <t>Södertörns friskola</t>
  </si>
  <si>
    <t>Södertörns friskola ekonomisk förening</t>
  </si>
  <si>
    <t>Tellusskolan Vårberg</t>
  </si>
  <si>
    <t>Tellusbarn i Sverige AB</t>
  </si>
  <si>
    <t>Vallentuna Internationella Montessoriskola</t>
  </si>
  <si>
    <t>VIMS AB</t>
  </si>
  <si>
    <t>Verumskolan</t>
  </si>
  <si>
    <t>Orsus Service Management AB</t>
  </si>
  <si>
    <t>Viljaskolan</t>
  </si>
  <si>
    <t>Utbildia AB</t>
  </si>
  <si>
    <t>Åsle Friskola</t>
  </si>
  <si>
    <t>Åsle Friskola Ekonomisk förening</t>
  </si>
  <si>
    <t>IES Skellefteå International School</t>
  </si>
  <si>
    <t>British International School of Gothenburg</t>
  </si>
  <si>
    <t>British International Schools of Sweden AB</t>
  </si>
  <si>
    <t>Futuraskolan International School of Stockholm</t>
  </si>
  <si>
    <t>Futuraskolan AB</t>
  </si>
  <si>
    <t>The British International School of Uppsala</t>
  </si>
  <si>
    <t>Frösunda särskola i Huddinge</t>
  </si>
  <si>
    <t>Frösunda Omsorg i Stockholm AB</t>
  </si>
  <si>
    <t>Frösunda särskola i Vallentuna</t>
  </si>
  <si>
    <t>Amerikanska Gymnasiet Stockholm</t>
  </si>
  <si>
    <t>Amerikanska Gymnasiet i Sverige AB</t>
  </si>
  <si>
    <t xml:space="preserve">Bladins gymnasium </t>
  </si>
  <si>
    <t>Stiftelsen Bladins skola</t>
  </si>
  <si>
    <t>Christinagymnasiet</t>
  </si>
  <si>
    <t>Lidingö Skola AB</t>
  </si>
  <si>
    <t>Drottning Blankas Gymnasieskola Malmö Slussen</t>
  </si>
  <si>
    <t>Drottning Blankas Gymnasieskola AB</t>
  </si>
  <si>
    <t>Drottning Blankas gymnasieskola Nacka</t>
  </si>
  <si>
    <t>Drottning Blankas Gymnasieskola Stockholm</t>
  </si>
  <si>
    <t>Drottning Blankas Gymnasieskola Umeå</t>
  </si>
  <si>
    <t>Drottning Blankas Gymnasieskola Uddevalla</t>
  </si>
  <si>
    <t>Equalisgymnasiet</t>
  </si>
  <si>
    <t>Aspdammskolan AB</t>
  </si>
  <si>
    <t>Forshagaakademin</t>
  </si>
  <si>
    <t>Framtidsgymnasiet Kristianstad</t>
  </si>
  <si>
    <t>Framtidsgymnasiet i Sverige AB</t>
  </si>
  <si>
    <t>Framtidsgymnasiet Linköping</t>
  </si>
  <si>
    <t>Framtidsgymnasiet i Öst AB</t>
  </si>
  <si>
    <t>Framtidsgymnasiet Nyköping</t>
  </si>
  <si>
    <t>Framtidsgymnasiet Stockholm</t>
  </si>
  <si>
    <t>Framtidsgymnasiet i Göteborg AB</t>
  </si>
  <si>
    <t>Fridagymnasiet i Mölnlycke</t>
  </si>
  <si>
    <t>Fridaskolorna AB</t>
  </si>
  <si>
    <t>Drottning Blankas Gymnasieskola Uppsala</t>
  </si>
  <si>
    <t>G.O. Kompetens Transportgymnasium</t>
  </si>
  <si>
    <t>G.O.Kompetens Transportgymnasium AB</t>
  </si>
  <si>
    <t>Gutegymnasiet</t>
  </si>
  <si>
    <t>Guteskolan AB</t>
  </si>
  <si>
    <t>Hvilan Gymnasium Borås</t>
  </si>
  <si>
    <t>Hvilan Gymnasium Göteborg</t>
  </si>
  <si>
    <t>Hvilan Gymnasium Halmstad</t>
  </si>
  <si>
    <t>Hvilan Gymnasium Kabbarp</t>
  </si>
  <si>
    <t>Hvilan Gymnasium Lund</t>
  </si>
  <si>
    <t>Hvilan Gymnasium Malmö</t>
  </si>
  <si>
    <t>Hvilan Gymnasium Norrköping</t>
  </si>
  <si>
    <t>Hvilan Gymnasium Stockholm</t>
  </si>
  <si>
    <t>Hvilan Gymnasium Uppsala</t>
  </si>
  <si>
    <t>Hvilan Gymnasium Örebro</t>
  </si>
  <si>
    <t>Höga Kusten Teoretiska Gymnasium</t>
  </si>
  <si>
    <t>Honesta Gymnasieskolor AB</t>
  </si>
  <si>
    <t>KLARA Teoretiska gymnasium Stockholm Östra</t>
  </si>
  <si>
    <t>Klaragymnasium AB</t>
  </si>
  <si>
    <t>Ingridskolans gymnasium</t>
  </si>
  <si>
    <t>Internationella Gymnasiet</t>
  </si>
  <si>
    <t>Folkuniversitetet Stiftelsen Kursverksamheten vid Uppsala universitet</t>
  </si>
  <si>
    <t>JENSEN gymnasium Eskilstuna</t>
  </si>
  <si>
    <t>JENSEN gymnasium Sundsvall</t>
  </si>
  <si>
    <t>Johannes Hedberggymnasiet</t>
  </si>
  <si>
    <t>Folkuniversitetet Stiftelsen Kursverksamheten vid Lunds Universitet</t>
  </si>
  <si>
    <t>KLARA Teoretiska Gymnaisum Västerås</t>
  </si>
  <si>
    <t>KLARA Teoretiska Gymnasium Stockholm Södra</t>
  </si>
  <si>
    <t>AB Dormsjöskolan</t>
  </si>
  <si>
    <t xml:space="preserve">Kunskapsgymnasiet Norrköping
</t>
  </si>
  <si>
    <t xml:space="preserve">Kunskapsgymnasiet Täby </t>
  </si>
  <si>
    <t>LBS Kreativa gymnasiet Eskilstuna</t>
  </si>
  <si>
    <t>LBS Kreativa gymnasiet Lindholmen</t>
  </si>
  <si>
    <t xml:space="preserve">LBS Kreativa gymnasiet Malmö </t>
  </si>
  <si>
    <t>LBS Kreativa Gymnasiet Västerås</t>
  </si>
  <si>
    <t>Norrtelje teknik och naturbruksgymnasium</t>
  </si>
  <si>
    <t>Norrtelje teknikgymnasium AB</t>
  </si>
  <si>
    <t>Novia English Gymnasium</t>
  </si>
  <si>
    <t>NorDan International School AB</t>
  </si>
  <si>
    <t>NTI Gymnasiet Linköping</t>
  </si>
  <si>
    <t>NTI Gymnasiet Nacka</t>
  </si>
  <si>
    <t>NTI Gymnasiet Norrköping</t>
  </si>
  <si>
    <t>Nya gymnasiet Göteborg</t>
  </si>
  <si>
    <t>Nya läroverket Luleå AB</t>
  </si>
  <si>
    <t>ProCivitas Privata gymnasium Helsingborg</t>
  </si>
  <si>
    <t>ProCivitas Privata Gymnasium Solna</t>
  </si>
  <si>
    <t>ProCivitas Privata Gymnasium Uppsala</t>
  </si>
  <si>
    <t>ProCivitas Privata gymnasium Växjö</t>
  </si>
  <si>
    <t>Påhlmans Gymnasium</t>
  </si>
  <si>
    <t>MEDBORGARSKOLANS FRISKOLOR I STOCKHOLM AB</t>
  </si>
  <si>
    <t>Realgymnasiet i Borlänge</t>
  </si>
  <si>
    <t>Realgymnasiet i Eskilstuna</t>
  </si>
  <si>
    <t>Realgymnasiet i Göteborg</t>
  </si>
  <si>
    <t>Realgymnasiet i Luleå</t>
  </si>
  <si>
    <t>Realgymnasiet i Lund</t>
  </si>
  <si>
    <t>Realgymnasiet i Uppsala</t>
  </si>
  <si>
    <t>Realgymnasiet i Växjö</t>
  </si>
  <si>
    <t>Realgymnasiet i Örebro</t>
  </si>
  <si>
    <t>Realgymnasiet Stockholm Norra</t>
  </si>
  <si>
    <t>Rymdgymnasiet</t>
  </si>
  <si>
    <t>Malmens friskola AB</t>
  </si>
  <si>
    <t>RyssbyGymnasiet</t>
  </si>
  <si>
    <t>Ryssbygymnasiet AB</t>
  </si>
  <si>
    <t>Rörentreprenörernas Friskola i Stockholm, Refis</t>
  </si>
  <si>
    <t>Scandinavian College Östersund</t>
  </si>
  <si>
    <t xml:space="preserve">Scandinavian College Dalarna AB
</t>
  </si>
  <si>
    <t>Sjölins Gymnasium Nacka</t>
  </si>
  <si>
    <t>Skärgårdsgymnasiet</t>
  </si>
  <si>
    <t>AU Claves AB</t>
  </si>
  <si>
    <t>Stockholms Estetiska gymnasium</t>
  </si>
  <si>
    <t>Stockholms Estetiska Gymnasium</t>
  </si>
  <si>
    <t>Thoren Business School Borås</t>
  </si>
  <si>
    <t>Thoren Business School Falun</t>
  </si>
  <si>
    <t>Thoren Business School Kalmar</t>
  </si>
  <si>
    <t>Thoren Business School Luleå</t>
  </si>
  <si>
    <t>Thoren Innovation School Malmö 2 (kommer att namnändras)</t>
  </si>
  <si>
    <t>Thoren Innovation School Stockholm</t>
  </si>
  <si>
    <t>Thoren Landskrona</t>
  </si>
  <si>
    <t>Thoren Tibro</t>
  </si>
  <si>
    <t>Vattenfallgymnasiet</t>
  </si>
  <si>
    <t>Forsmarks Gymnasium AB</t>
  </si>
  <si>
    <t>Vesterhavsgymnasiet</t>
  </si>
  <si>
    <t>Vesterhavsskolan AB</t>
  </si>
  <si>
    <t xml:space="preserve">Värends yrkesgymnasium </t>
  </si>
  <si>
    <t xml:space="preserve">Värends yrkesgymnasium AB </t>
  </si>
  <si>
    <t>Yrkesgymnasiet  Solna</t>
  </si>
  <si>
    <t>Fria Läroverken i Kalmar</t>
  </si>
  <si>
    <t>Gymnasieskolor i Syd AB</t>
  </si>
  <si>
    <t>Fria Läroverken Karlstad</t>
  </si>
  <si>
    <t>Grillska Gymnasiet Örebro</t>
  </si>
  <si>
    <t>STADSMISSIONENS SKOLSTIFTELSE</t>
  </si>
  <si>
    <t>Kristofferskolan, gy</t>
  </si>
  <si>
    <t>STIFTELSEN KRISTOFFERSKOLAN</t>
  </si>
  <si>
    <t>Kulturama Gymnasium Natur</t>
  </si>
  <si>
    <t>Lillerudsgymnasiet</t>
  </si>
  <si>
    <t>LILLERUDSGYMNASIET AB</t>
  </si>
  <si>
    <t>Lunds Dans- o Musikalgymnasium</t>
  </si>
  <si>
    <t>Dans o Musikal i Lund AB</t>
  </si>
  <si>
    <t>MEDIATEKNIKERUTBILDNINGEN, MTU AB</t>
  </si>
  <si>
    <t>Mimers Gymnasium Täby</t>
  </si>
  <si>
    <t>Adinova AB</t>
  </si>
  <si>
    <t>Nordiska Musikgymnasiet</t>
  </si>
  <si>
    <t>NORDISKA MUSIKGYMNASIET AB</t>
  </si>
  <si>
    <t>ProCivitas Privata Gymnasium Malmö</t>
  </si>
  <si>
    <t>Tibble Fristående Gymnasium</t>
  </si>
  <si>
    <t>Tibble Fristående Gymnasium i Täby</t>
  </si>
  <si>
    <t>Viktor Rydberg gy. Odenplan</t>
  </si>
  <si>
    <t>Häggviks gymnasium</t>
  </si>
  <si>
    <t>Utvecklingspedagogik Sverige AB</t>
  </si>
  <si>
    <t>Saltåskolans gymnasiesärskola</t>
  </si>
  <si>
    <t>Föreningen Saltå By</t>
  </si>
  <si>
    <t>Programmet för administration, handel och varuhantering</t>
  </si>
  <si>
    <t>Programmet för fastighet, anläggning och byggnation</t>
  </si>
  <si>
    <t>Programmet för hantverk och produktion</t>
  </si>
  <si>
    <t>Riksrekryterande idrottsutbildningar</t>
  </si>
  <si>
    <t>International Baccalaureate</t>
  </si>
  <si>
    <t>Individuell utvecklingsplan.</t>
  </si>
  <si>
    <t xml:space="preserve">*I tabellen ingår inte ansökningar där endast delar av ansökan har fått avslag och resten har godkänts. </t>
  </si>
  <si>
    <t>Godkännande efter ändring av beslut</t>
  </si>
  <si>
    <t>Värdegrundsfrågor</t>
  </si>
  <si>
    <t>Lärare</t>
  </si>
  <si>
    <t>Statistiken som rör ansökningar och beslut om att starta fristående skola eller utöka befintlig fristående skola med nya årskurser eller program publiceras två gånger per år. I mars publiceras statistik avseende de ansökningar som kommit in och i november publiceras statistik avseende besluten för dessa ansökningar. Denna statistik gäller beslut för ansökningar om att starta eller utöka fristående skola inför läsåret 2021/22. Ansökningarna omfattar förskoleklass, grundskola, grundsärskola, fritidshem, gymnasieskola och gymnasiesärskola. Även fristående internationella skolor ingår i statistiken. Notera att det finns 20 ansökningar som vid tidpunkten för statistikens framtagning ännu inte fått något beslut.</t>
  </si>
  <si>
    <t>SI 2019:1274</t>
  </si>
  <si>
    <t>Antal avslag* av ansökningar om tillstånd att starta fristående skola och utöka befintlig fristående skola efter avslagsgrund och verksamhetsform, skolstart 2020/21</t>
  </si>
  <si>
    <t>Beslut om ansökningar att starta eller utöka fristående skola – läsåret 2020/21</t>
  </si>
  <si>
    <t>2019-11-20 (uppdaterad: 2020-03-12)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</si>
</sst>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#,##0.00_ ;\-#,##0.00\ "/>
    <numFmt numFmtId="165" formatCode="#,##0_ ;\-#,##0\ "/>
  </numFmts>
  <fonts count="69"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name val="Arial"/>
      <family val="2"/>
    </font>
    <font>
      <sz val="10"/>
      <name val="Geneva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entury Gothic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sz val="11"/>
      <color rgb="FF9C6500"/>
      <name val="Century Gothic"/>
      <family val="2"/>
      <scheme val="minor"/>
    </font>
    <font>
      <sz val="10"/>
      <color rgb="FF000000"/>
      <name val="ITC Bookman"/>
    </font>
    <font>
      <b/>
      <sz val="10"/>
      <color theme="1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entury Gothic"/>
      <family val="2"/>
    </font>
    <font>
      <sz val="11"/>
      <name val="Century Gothic"/>
      <family val="2"/>
      <scheme val="minor"/>
    </font>
    <font>
      <b/>
      <sz val="8"/>
      <color theme="1"/>
      <name val="Century Gothic"/>
      <family val="2"/>
      <scheme val="major"/>
    </font>
    <font>
      <b/>
      <sz val="10"/>
      <name val="Century Gothic"/>
      <family val="2"/>
      <scheme val="minor"/>
    </font>
    <font>
      <sz val="8"/>
      <name val="Century Gothic"/>
      <family val="2"/>
      <scheme val="minor"/>
    </font>
    <font>
      <sz val="8"/>
      <color theme="1"/>
      <name val="Century Gothic"/>
      <family val="2"/>
      <scheme val="major"/>
    </font>
    <font>
      <sz val="8"/>
      <color rgb="FFFF0000"/>
      <name val="Century Gothic"/>
      <family val="2"/>
      <scheme val="major"/>
    </font>
    <font>
      <i/>
      <sz val="8"/>
      <color theme="1"/>
      <name val="Century Gothic"/>
      <family val="2"/>
      <scheme val="major"/>
    </font>
    <font>
      <b/>
      <sz val="8"/>
      <name val="Century Gothic"/>
      <family val="2"/>
      <scheme val="minor"/>
    </font>
    <font>
      <sz val="10"/>
      <color rgb="FF000000"/>
      <name val="Century Gothic"/>
      <family val="2"/>
    </font>
    <font>
      <b/>
      <sz val="8"/>
      <color rgb="FF000000"/>
      <name val="Century Gothic"/>
      <family val="2"/>
      <scheme val="minor"/>
    </font>
    <font>
      <u/>
      <sz val="8"/>
      <color theme="10"/>
      <name val="Century Gothic"/>
      <family val="2"/>
      <scheme val="minor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Palatino Linotype"/>
      <family val="1"/>
    </font>
    <font>
      <b/>
      <sz val="11"/>
      <name val="Calibri"/>
      <family val="2"/>
    </font>
    <font>
      <b/>
      <sz val="12"/>
      <color theme="1"/>
      <name val="Arial"/>
      <family val="2"/>
    </font>
    <font>
      <sz val="10"/>
      <color theme="1"/>
      <name val="Palatino Linotype"/>
      <family val="1"/>
    </font>
    <font>
      <sz val="11"/>
      <color theme="1"/>
      <name val="Arial"/>
      <family val="2"/>
    </font>
    <font>
      <b/>
      <sz val="10"/>
      <color theme="1"/>
      <name val="Palatino Linotype"/>
      <family val="1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rgb="FF000000"/>
      <name val="Palatino Linotype"/>
      <family val="1"/>
    </font>
    <font>
      <sz val="10"/>
      <color rgb="FF000000"/>
      <name val="Calibri"/>
      <family val="2"/>
    </font>
    <font>
      <strike/>
      <sz val="10"/>
      <color theme="1"/>
      <name val="Calibri"/>
      <family val="2"/>
    </font>
    <font>
      <sz val="10"/>
      <color rgb="FFFF0000"/>
      <name val="Calibri"/>
      <family val="2"/>
    </font>
    <font>
      <sz val="9"/>
      <color theme="1"/>
      <name val="Calibri"/>
      <family val="2"/>
    </font>
    <font>
      <b/>
      <sz val="10"/>
      <color rgb="FFFFFFFF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9"/>
      <name val="Calibri"/>
      <family val="2"/>
    </font>
    <font>
      <u/>
      <sz val="11"/>
      <color rgb="FF0070C0"/>
      <name val="Calibri"/>
      <family val="2"/>
    </font>
    <font>
      <sz val="8"/>
      <color rgb="FFFFFF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1" applyNumberFormat="0" applyFont="0" applyAlignment="0" applyProtection="0"/>
    <xf numFmtId="0" fontId="15" fillId="21" borderId="2" applyNumberFormat="0" applyAlignment="0" applyProtection="0"/>
    <xf numFmtId="0" fontId="16" fillId="22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3" borderId="2" applyNumberFormat="0" applyAlignment="0" applyProtection="0"/>
    <xf numFmtId="0" fontId="20" fillId="24" borderId="3" applyNumberFormat="0" applyAlignment="0" applyProtection="0"/>
    <xf numFmtId="0" fontId="21" fillId="0" borderId="4" applyNumberFormat="0" applyFill="0" applyAlignment="0" applyProtection="0"/>
    <xf numFmtId="0" fontId="22" fillId="25" borderId="0" applyNumberFormat="0" applyBorder="0" applyAlignment="0" applyProtection="0"/>
    <xf numFmtId="0" fontId="12" fillId="0" borderId="0"/>
    <xf numFmtId="0" fontId="13" fillId="0" borderId="0"/>
    <xf numFmtId="0" fontId="1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3" fontId="12" fillId="0" borderId="7" applyNumberFormat="0" applyFont="0" applyFill="0" applyAlignment="0" applyProtection="0">
      <alignment horizontal="right"/>
    </xf>
    <xf numFmtId="0" fontId="28" fillId="26" borderId="0" applyNumberFormat="0" applyFill="0" applyBorder="0" applyProtection="0">
      <alignment vertical="center"/>
    </xf>
    <xf numFmtId="0" fontId="28" fillId="0" borderId="8" applyNumberFormat="0" applyFill="0" applyProtection="0">
      <alignment vertical="center"/>
    </xf>
    <xf numFmtId="0" fontId="28" fillId="26" borderId="9" applyNumberFormat="0" applyProtection="0">
      <alignment vertical="center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" fontId="12" fillId="0" borderId="0" applyFill="0" applyBorder="0" applyAlignment="0" applyProtection="0">
      <alignment horizontal="right"/>
    </xf>
    <xf numFmtId="3" fontId="28" fillId="0" borderId="0" applyFill="0" applyBorder="0" applyProtection="0">
      <alignment vertical="center"/>
    </xf>
    <xf numFmtId="3" fontId="28" fillId="0" borderId="0" applyFill="0" applyBorder="0" applyProtection="0">
      <alignment vertical="center"/>
    </xf>
    <xf numFmtId="3" fontId="28" fillId="0" borderId="0" applyFill="0" applyBorder="0" applyProtection="0">
      <alignment vertical="center"/>
    </xf>
    <xf numFmtId="164" fontId="12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0" fillId="21" borderId="10" applyNumberFormat="0" applyAlignment="0" applyProtection="0"/>
    <xf numFmtId="42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2" fillId="0" borderId="0" xfId="0" applyFont="1"/>
    <xf numFmtId="0" fontId="33" fillId="0" borderId="0" xfId="0" applyFont="1"/>
    <xf numFmtId="0" fontId="2" fillId="0" borderId="0" xfId="0" applyFont="1"/>
    <xf numFmtId="0" fontId="34" fillId="0" borderId="0" xfId="0" applyFont="1"/>
    <xf numFmtId="0" fontId="5" fillId="0" borderId="0" xfId="0" applyFont="1"/>
    <xf numFmtId="0" fontId="35" fillId="0" borderId="0" xfId="0" applyFont="1"/>
    <xf numFmtId="0" fontId="2" fillId="0" borderId="0" xfId="0" applyFont="1" applyAlignment="1"/>
    <xf numFmtId="0" fontId="38" fillId="0" borderId="0" xfId="0" applyFont="1" applyAlignment="1">
      <alignment vertical="top" wrapText="1"/>
    </xf>
    <xf numFmtId="0" fontId="39" fillId="0" borderId="0" xfId="0" applyFont="1"/>
    <xf numFmtId="49" fontId="39" fillId="0" borderId="0" xfId="0" applyNumberFormat="1" applyFont="1"/>
    <xf numFmtId="0" fontId="32" fillId="0" borderId="0" xfId="0" applyFont="1" applyFill="1"/>
    <xf numFmtId="0" fontId="39" fillId="0" borderId="0" xfId="0" applyFont="1" applyFill="1"/>
    <xf numFmtId="0" fontId="41" fillId="0" borderId="0" xfId="0" applyFont="1" applyFill="1"/>
    <xf numFmtId="0" fontId="39" fillId="0" borderId="0" xfId="0" applyFont="1" applyAlignment="1"/>
    <xf numFmtId="0" fontId="0" fillId="0" borderId="0" xfId="0"/>
    <xf numFmtId="0" fontId="32" fillId="0" borderId="0" xfId="0" applyFont="1" applyAlignment="1">
      <alignment wrapText="1"/>
    </xf>
    <xf numFmtId="0" fontId="2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32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42" fillId="0" borderId="0" xfId="0" applyFont="1" applyFill="1" applyAlignment="1">
      <alignment vertical="top"/>
    </xf>
    <xf numFmtId="0" fontId="44" fillId="0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45" fillId="0" borderId="0" xfId="27" applyFont="1" applyFill="1"/>
    <xf numFmtId="0" fontId="43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46" fillId="0" borderId="0" xfId="0" applyFont="1"/>
    <xf numFmtId="0" fontId="47" fillId="0" borderId="0" xfId="0" applyFont="1"/>
    <xf numFmtId="0" fontId="10" fillId="0" borderId="0" xfId="49" applyFont="1" applyFill="1" applyBorder="1" applyAlignment="1">
      <alignment horizontal="right" vertical="top" wrapText="1"/>
    </xf>
    <xf numFmtId="0" fontId="47" fillId="0" borderId="0" xfId="0" applyFont="1" applyBorder="1"/>
    <xf numFmtId="1" fontId="48" fillId="0" borderId="0" xfId="0" applyNumberFormat="1" applyFont="1" applyFill="1" applyBorder="1"/>
    <xf numFmtId="1" fontId="48" fillId="0" borderId="0" xfId="0" applyNumberFormat="1" applyFont="1" applyBorder="1" applyAlignment="1">
      <alignment horizontal="right"/>
    </xf>
    <xf numFmtId="0" fontId="8" fillId="0" borderId="0" xfId="49" applyFont="1" applyFill="1" applyBorder="1" applyAlignment="1">
      <alignment horizontal="left" vertical="top"/>
    </xf>
    <xf numFmtId="0" fontId="9" fillId="0" borderId="0" xfId="49" applyFont="1" applyFill="1" applyBorder="1" applyAlignment="1">
      <alignment horizontal="left" vertical="top"/>
    </xf>
    <xf numFmtId="0" fontId="9" fillId="0" borderId="0" xfId="49" applyFont="1" applyFill="1" applyBorder="1" applyAlignment="1">
      <alignment horizontal="right" vertical="top" wrapText="1"/>
    </xf>
    <xf numFmtId="0" fontId="47" fillId="0" borderId="0" xfId="0" applyFont="1" applyFill="1" applyBorder="1" applyAlignment="1">
      <alignment vertical="top"/>
    </xf>
    <xf numFmtId="1" fontId="47" fillId="0" borderId="0" xfId="0" applyNumberFormat="1" applyFont="1" applyFill="1" applyBorder="1"/>
    <xf numFmtId="1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0" fontId="11" fillId="0" borderId="0" xfId="49" applyFont="1" applyBorder="1" applyAlignment="1">
      <alignment horizontal="left" vertical="top" wrapText="1"/>
    </xf>
    <xf numFmtId="0" fontId="11" fillId="0" borderId="0" xfId="49" applyFont="1" applyBorder="1" applyAlignment="1">
      <alignment horizontal="right" vertical="top" wrapText="1"/>
    </xf>
    <xf numFmtId="0" fontId="48" fillId="0" borderId="0" xfId="0" applyFont="1" applyBorder="1" applyAlignment="1">
      <alignment horizontal="right" vertical="top" wrapText="1"/>
    </xf>
    <xf numFmtId="0" fontId="48" fillId="0" borderId="0" xfId="0" applyFont="1" applyBorder="1" applyAlignment="1">
      <alignment horizontal="left" wrapText="1"/>
    </xf>
    <xf numFmtId="0" fontId="29" fillId="0" borderId="0" xfId="0" applyFont="1" applyFill="1"/>
    <xf numFmtId="0" fontId="0" fillId="0" borderId="0" xfId="0" applyFill="1"/>
    <xf numFmtId="0" fontId="53" fillId="0" borderId="0" xfId="0" applyFont="1"/>
    <xf numFmtId="0" fontId="52" fillId="0" borderId="0" xfId="0" applyFont="1"/>
    <xf numFmtId="0" fontId="54" fillId="0" borderId="0" xfId="0" applyFont="1"/>
    <xf numFmtId="0" fontId="56" fillId="0" borderId="0" xfId="0" applyFont="1"/>
    <xf numFmtId="14" fontId="56" fillId="0" borderId="0" xfId="0" applyNumberFormat="1" applyFont="1" applyAlignment="1">
      <alignment horizontal="left"/>
    </xf>
    <xf numFmtId="0" fontId="57" fillId="0" borderId="0" xfId="0" applyFont="1" applyFill="1" applyAlignment="1"/>
    <xf numFmtId="0" fontId="50" fillId="0" borderId="0" xfId="0" applyFont="1" applyAlignment="1">
      <alignment vertical="center"/>
    </xf>
    <xf numFmtId="0" fontId="58" fillId="0" borderId="0" xfId="0" applyFont="1" applyFill="1" applyAlignment="1">
      <alignment vertical="top"/>
    </xf>
    <xf numFmtId="0" fontId="53" fillId="0" borderId="0" xfId="0" applyFont="1" applyAlignment="1">
      <alignment vertical="top"/>
    </xf>
    <xf numFmtId="0" fontId="50" fillId="0" borderId="0" xfId="0" applyFont="1" applyAlignment="1">
      <alignment vertical="top"/>
    </xf>
    <xf numFmtId="0" fontId="53" fillId="0" borderId="0" xfId="0" applyFont="1" applyAlignment="1">
      <alignment vertical="top" wrapText="1"/>
    </xf>
    <xf numFmtId="0" fontId="0" fillId="0" borderId="0" xfId="0" applyFill="1" applyBorder="1"/>
    <xf numFmtId="0" fontId="37" fillId="0" borderId="0" xfId="0" applyFont="1" applyFill="1" applyBorder="1" applyAlignment="1">
      <alignment vertical="center"/>
    </xf>
    <xf numFmtId="0" fontId="49" fillId="0" borderId="0" xfId="0" applyFont="1" applyBorder="1"/>
    <xf numFmtId="1" fontId="49" fillId="0" borderId="0" xfId="0" applyNumberFormat="1" applyFont="1" applyFill="1" applyBorder="1"/>
    <xf numFmtId="1" fontId="49" fillId="0" borderId="0" xfId="0" applyNumberFormat="1" applyFont="1" applyBorder="1" applyAlignment="1">
      <alignment horizontal="right"/>
    </xf>
    <xf numFmtId="0" fontId="46" fillId="28" borderId="12" xfId="0" applyFont="1" applyFill="1" applyBorder="1"/>
    <xf numFmtId="1" fontId="46" fillId="28" borderId="12" xfId="0" applyNumberFormat="1" applyFont="1" applyFill="1" applyBorder="1" applyAlignment="1">
      <alignment horizontal="right"/>
    </xf>
    <xf numFmtId="0" fontId="49" fillId="28" borderId="0" xfId="0" applyFont="1" applyFill="1" applyBorder="1"/>
    <xf numFmtId="1" fontId="49" fillId="28" borderId="0" xfId="0" applyNumberFormat="1" applyFont="1" applyFill="1" applyBorder="1"/>
    <xf numFmtId="1" fontId="49" fillId="28" borderId="0" xfId="0" applyNumberFormat="1" applyFont="1" applyFill="1" applyBorder="1" applyAlignment="1">
      <alignment horizontal="right"/>
    </xf>
    <xf numFmtId="0" fontId="49" fillId="28" borderId="11" xfId="0" applyFont="1" applyFill="1" applyBorder="1"/>
    <xf numFmtId="1" fontId="49" fillId="28" borderId="11" xfId="0" applyNumberFormat="1" applyFont="1" applyFill="1" applyBorder="1"/>
    <xf numFmtId="1" fontId="49" fillId="28" borderId="11" xfId="0" applyNumberFormat="1" applyFont="1" applyFill="1" applyBorder="1" applyAlignment="1">
      <alignment horizontal="right"/>
    </xf>
    <xf numFmtId="0" fontId="49" fillId="0" borderId="0" xfId="0" applyFont="1"/>
    <xf numFmtId="0" fontId="49" fillId="0" borderId="0" xfId="0" applyFont="1" applyFill="1"/>
    <xf numFmtId="0" fontId="49" fillId="0" borderId="12" xfId="0" applyFont="1" applyBorder="1" applyAlignment="1">
      <alignment horizontal="left" vertical="center"/>
    </xf>
    <xf numFmtId="1" fontId="49" fillId="0" borderId="12" xfId="0" applyNumberFormat="1" applyFont="1" applyFill="1" applyBorder="1" applyAlignment="1">
      <alignment horizontal="right" vertical="center"/>
    </xf>
    <xf numFmtId="1" fontId="49" fillId="0" borderId="12" xfId="0" applyNumberFormat="1" applyFont="1" applyBorder="1" applyAlignment="1">
      <alignment horizontal="right" vertical="center"/>
    </xf>
    <xf numFmtId="0" fontId="49" fillId="0" borderId="1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9" fillId="0" borderId="0" xfId="0" applyFont="1" applyFill="1"/>
    <xf numFmtId="0" fontId="0" fillId="0" borderId="11" xfId="0" applyBorder="1"/>
    <xf numFmtId="0" fontId="9" fillId="0" borderId="12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9" fontId="9" fillId="0" borderId="0" xfId="82" applyFont="1"/>
    <xf numFmtId="9" fontId="9" fillId="0" borderId="0" xfId="82" applyFont="1" applyAlignment="1">
      <alignment horizontal="right"/>
    </xf>
    <xf numFmtId="0" fontId="9" fillId="0" borderId="0" xfId="0" applyFont="1" applyAlignment="1">
      <alignment horizontal="right"/>
    </xf>
    <xf numFmtId="0" fontId="9" fillId="29" borderId="0" xfId="0" applyFont="1" applyFill="1"/>
    <xf numFmtId="0" fontId="9" fillId="29" borderId="0" xfId="0" applyFont="1" applyFill="1" applyAlignment="1"/>
    <xf numFmtId="0" fontId="9" fillId="29" borderId="0" xfId="0" applyFont="1" applyFill="1" applyAlignment="1">
      <alignment horizontal="right"/>
    </xf>
    <xf numFmtId="9" fontId="9" fillId="29" borderId="0" xfId="82" applyFont="1" applyFill="1" applyAlignment="1">
      <alignment horizontal="right"/>
    </xf>
    <xf numFmtId="9" fontId="9" fillId="29" borderId="0" xfId="82" applyFont="1" applyFill="1"/>
    <xf numFmtId="0" fontId="10" fillId="29" borderId="0" xfId="0" applyFont="1" applyFill="1" applyBorder="1" applyAlignment="1">
      <alignment horizontal="left" wrapText="1"/>
    </xf>
    <xf numFmtId="0" fontId="10" fillId="29" borderId="0" xfId="0" applyFont="1" applyFill="1" applyBorder="1" applyAlignment="1">
      <alignment wrapText="1"/>
    </xf>
    <xf numFmtId="0" fontId="10" fillId="29" borderId="0" xfId="0" applyFont="1" applyFill="1" applyBorder="1" applyAlignment="1">
      <alignment horizontal="right" wrapText="1"/>
    </xf>
    <xf numFmtId="9" fontId="10" fillId="29" borderId="0" xfId="82" applyFont="1" applyFill="1" applyBorder="1" applyAlignment="1">
      <alignment horizontal="right" wrapText="1"/>
    </xf>
    <xf numFmtId="0" fontId="9" fillId="29" borderId="0" xfId="0" applyFont="1" applyFill="1" applyBorder="1" applyAlignment="1">
      <alignment horizontal="left"/>
    </xf>
    <xf numFmtId="3" fontId="9" fillId="29" borderId="0" xfId="0" applyNumberFormat="1" applyFont="1" applyFill="1" applyBorder="1" applyAlignment="1"/>
    <xf numFmtId="3" fontId="9" fillId="29" borderId="0" xfId="0" applyNumberFormat="1" applyFont="1" applyFill="1" applyBorder="1" applyAlignment="1">
      <alignment horizontal="right"/>
    </xf>
    <xf numFmtId="9" fontId="9" fillId="29" borderId="0" xfId="82" applyFont="1" applyFill="1" applyBorder="1" applyAlignment="1">
      <alignment horizontal="right"/>
    </xf>
    <xf numFmtId="3" fontId="9" fillId="29" borderId="0" xfId="0" applyNumberFormat="1" applyFont="1" applyFill="1" applyBorder="1" applyAlignment="1">
      <alignment horizontal="left"/>
    </xf>
    <xf numFmtId="0" fontId="9" fillId="29" borderId="0" xfId="0" applyFont="1" applyFill="1" applyBorder="1"/>
    <xf numFmtId="3" fontId="9" fillId="29" borderId="0" xfId="0" applyNumberFormat="1" applyFont="1" applyFill="1" applyBorder="1"/>
    <xf numFmtId="0" fontId="9" fillId="29" borderId="0" xfId="0" applyFont="1" applyFill="1" applyBorder="1" applyAlignment="1"/>
    <xf numFmtId="0" fontId="9" fillId="29" borderId="0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/>
    </xf>
    <xf numFmtId="0" fontId="10" fillId="29" borderId="0" xfId="0" applyFont="1" applyFill="1" applyAlignment="1"/>
    <xf numFmtId="0" fontId="10" fillId="29" borderId="0" xfId="0" applyFont="1" applyFill="1" applyAlignment="1">
      <alignment horizontal="right"/>
    </xf>
    <xf numFmtId="9" fontId="10" fillId="29" borderId="0" xfId="82" applyFont="1" applyFill="1" applyAlignment="1">
      <alignment horizontal="right"/>
    </xf>
    <xf numFmtId="0" fontId="10" fillId="29" borderId="0" xfId="0" applyFont="1" applyFill="1"/>
    <xf numFmtId="9" fontId="10" fillId="29" borderId="0" xfId="82" applyFont="1" applyFill="1"/>
    <xf numFmtId="3" fontId="10" fillId="29" borderId="0" xfId="0" applyNumberFormat="1" applyFont="1" applyFill="1" applyBorder="1" applyAlignment="1">
      <alignment horizontal="right"/>
    </xf>
    <xf numFmtId="9" fontId="10" fillId="29" borderId="0" xfId="82" applyFont="1" applyFill="1" applyBorder="1" applyAlignment="1">
      <alignment horizontal="right"/>
    </xf>
    <xf numFmtId="0" fontId="10" fillId="29" borderId="0" xfId="0" applyFont="1" applyFill="1" applyBorder="1"/>
    <xf numFmtId="9" fontId="10" fillId="29" borderId="0" xfId="82" applyFont="1" applyFill="1" applyAlignment="1">
      <alignment wrapText="1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9" fontId="9" fillId="0" borderId="0" xfId="82" applyFont="1" applyFill="1" applyAlignment="1">
      <alignment horizontal="right"/>
    </xf>
    <xf numFmtId="9" fontId="9" fillId="0" borderId="0" xfId="82" applyFont="1" applyFill="1"/>
    <xf numFmtId="0" fontId="9" fillId="29" borderId="11" xfId="0" applyFont="1" applyFill="1" applyBorder="1"/>
    <xf numFmtId="0" fontId="9" fillId="29" borderId="11" xfId="0" applyFont="1" applyFill="1" applyBorder="1" applyAlignment="1">
      <alignment horizontal="right"/>
    </xf>
    <xf numFmtId="9" fontId="9" fillId="29" borderId="11" xfId="82" applyFont="1" applyFill="1" applyBorder="1"/>
    <xf numFmtId="0" fontId="9" fillId="0" borderId="12" xfId="0" applyFont="1" applyFill="1" applyBorder="1" applyAlignment="1">
      <alignment horizontal="right" vertical="center" wrapText="1"/>
    </xf>
    <xf numFmtId="0" fontId="49" fillId="0" borderId="0" xfId="0" applyFont="1" applyFill="1" applyBorder="1"/>
    <xf numFmtId="0" fontId="49" fillId="0" borderId="0" xfId="0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0" fontId="49" fillId="0" borderId="0" xfId="0" applyFont="1" applyFill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horizontal="left" vertical="top"/>
    </xf>
    <xf numFmtId="3" fontId="49" fillId="0" borderId="0" xfId="0" applyNumberFormat="1" applyFont="1" applyFill="1" applyBorder="1" applyAlignment="1">
      <alignment horizontal="left" vertical="top"/>
    </xf>
    <xf numFmtId="0" fontId="49" fillId="0" borderId="0" xfId="0" applyFont="1" applyFill="1" applyAlignment="1">
      <alignment horizontal="left" vertical="top"/>
    </xf>
    <xf numFmtId="0" fontId="49" fillId="0" borderId="0" xfId="0" applyFont="1" applyAlignment="1">
      <alignment horizontal="left" vertical="top"/>
    </xf>
    <xf numFmtId="0" fontId="9" fillId="0" borderId="0" xfId="0" applyFont="1" applyFill="1" applyAlignment="1">
      <alignment horizontal="left"/>
    </xf>
    <xf numFmtId="0" fontId="46" fillId="27" borderId="0" xfId="0" applyFont="1" applyFill="1" applyBorder="1" applyAlignment="1">
      <alignment vertical="top"/>
    </xf>
    <xf numFmtId="0" fontId="0" fillId="27" borderId="0" xfId="0" applyFill="1"/>
    <xf numFmtId="0" fontId="49" fillId="31" borderId="0" xfId="0" applyFont="1" applyFill="1"/>
    <xf numFmtId="0" fontId="9" fillId="0" borderId="12" xfId="0" applyFont="1" applyFill="1" applyBorder="1" applyAlignment="1">
      <alignment horizontal="right"/>
    </xf>
    <xf numFmtId="0" fontId="62" fillId="0" borderId="0" xfId="0" applyFont="1" applyFill="1" applyBorder="1"/>
    <xf numFmtId="0" fontId="9" fillId="29" borderId="0" xfId="0" applyFont="1" applyFill="1" applyAlignment="1">
      <alignment vertical="top" wrapText="1"/>
    </xf>
    <xf numFmtId="0" fontId="9" fillId="29" borderId="0" xfId="0" applyFont="1" applyFill="1" applyAlignment="1">
      <alignment horizontal="right" vertical="top" wrapText="1"/>
    </xf>
    <xf numFmtId="0" fontId="60" fillId="0" borderId="0" xfId="0" applyFont="1" applyFill="1"/>
    <xf numFmtId="1" fontId="49" fillId="0" borderId="0" xfId="0" applyNumberFormat="1" applyFont="1" applyFill="1" applyBorder="1" applyAlignment="1">
      <alignment horizontal="right"/>
    </xf>
    <xf numFmtId="1" fontId="47" fillId="0" borderId="0" xfId="0" applyNumberFormat="1" applyFont="1" applyFill="1" applyBorder="1" applyAlignment="1">
      <alignment horizontal="right"/>
    </xf>
    <xf numFmtId="0" fontId="47" fillId="0" borderId="0" xfId="0" applyFont="1" applyFill="1" applyBorder="1"/>
    <xf numFmtId="0" fontId="46" fillId="0" borderId="0" xfId="0" applyFont="1" applyBorder="1"/>
    <xf numFmtId="9" fontId="9" fillId="0" borderId="0" xfId="82" applyFont="1" applyFill="1" applyBorder="1" applyAlignment="1">
      <alignment horizontal="right"/>
    </xf>
    <xf numFmtId="0" fontId="64" fillId="0" borderId="0" xfId="0" applyFont="1" applyAlignment="1">
      <alignment horizontal="left" vertical="center" indent="1"/>
    </xf>
    <xf numFmtId="0" fontId="64" fillId="0" borderId="0" xfId="0" quotePrefix="1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65" fillId="0" borderId="0" xfId="0" applyFont="1" applyAlignment="1">
      <alignment horizontal="left" vertical="center" indent="1"/>
    </xf>
    <xf numFmtId="0" fontId="29" fillId="0" borderId="0" xfId="83" applyFont="1" applyFill="1" applyBorder="1"/>
    <xf numFmtId="0" fontId="12" fillId="0" borderId="0" xfId="83" applyFill="1" applyBorder="1"/>
    <xf numFmtId="0" fontId="12" fillId="0" borderId="0" xfId="83"/>
    <xf numFmtId="0" fontId="48" fillId="0" borderId="11" xfId="83" applyFont="1" applyFill="1" applyBorder="1" applyAlignment="1">
      <alignment vertical="top"/>
    </xf>
    <xf numFmtId="0" fontId="12" fillId="0" borderId="11" xfId="83" applyBorder="1" applyAlignment="1"/>
    <xf numFmtId="0" fontId="12" fillId="0" borderId="11" xfId="83" applyBorder="1"/>
    <xf numFmtId="0" fontId="49" fillId="0" borderId="11" xfId="83" applyFont="1" applyBorder="1"/>
    <xf numFmtId="0" fontId="49" fillId="0" borderId="11" xfId="83" applyFont="1" applyFill="1" applyBorder="1"/>
    <xf numFmtId="0" fontId="9" fillId="0" borderId="11" xfId="83" applyFont="1" applyBorder="1"/>
    <xf numFmtId="0" fontId="46" fillId="28" borderId="0" xfId="83" applyFont="1" applyFill="1" applyBorder="1"/>
    <xf numFmtId="0" fontId="46" fillId="28" borderId="0" xfId="83" applyFont="1" applyFill="1"/>
    <xf numFmtId="0" fontId="46" fillId="28" borderId="0" xfId="83" applyFont="1" applyFill="1" applyAlignment="1">
      <alignment horizontal="right"/>
    </xf>
    <xf numFmtId="0" fontId="10" fillId="28" borderId="0" xfId="83" applyFont="1" applyFill="1" applyAlignment="1">
      <alignment horizontal="right"/>
    </xf>
    <xf numFmtId="9" fontId="12" fillId="0" borderId="0" xfId="84" applyFont="1"/>
    <xf numFmtId="0" fontId="49" fillId="28" borderId="0" xfId="83" applyFont="1" applyFill="1" applyBorder="1"/>
    <xf numFmtId="0" fontId="49" fillId="28" borderId="0" xfId="83" applyFont="1" applyFill="1"/>
    <xf numFmtId="0" fontId="9" fillId="28" borderId="0" xfId="83" applyFont="1" applyFill="1"/>
    <xf numFmtId="0" fontId="49" fillId="0" borderId="0" xfId="83" applyFont="1" applyFill="1" applyBorder="1"/>
    <xf numFmtId="0" fontId="49" fillId="0" borderId="0" xfId="83" applyFont="1" applyFill="1"/>
    <xf numFmtId="0" fontId="9" fillId="0" borderId="0" xfId="83" applyFont="1" applyFill="1"/>
    <xf numFmtId="0" fontId="61" fillId="0" borderId="0" xfId="83" applyFont="1" applyFill="1"/>
    <xf numFmtId="0" fontId="12" fillId="0" borderId="0" xfId="83" applyFill="1"/>
    <xf numFmtId="0" fontId="46" fillId="0" borderId="0" xfId="83" applyFont="1" applyBorder="1"/>
    <xf numFmtId="0" fontId="49" fillId="0" borderId="0" xfId="83" applyFont="1" applyBorder="1"/>
    <xf numFmtId="0" fontId="9" fillId="0" borderId="0" xfId="83" applyFont="1" applyFill="1" applyAlignment="1">
      <alignment horizontal="right"/>
    </xf>
    <xf numFmtId="0" fontId="61" fillId="0" borderId="0" xfId="83" applyFont="1" applyFill="1" applyAlignment="1">
      <alignment horizontal="right"/>
    </xf>
    <xf numFmtId="0" fontId="49" fillId="28" borderId="0" xfId="83" applyFont="1" applyFill="1" applyAlignment="1">
      <alignment horizontal="right"/>
    </xf>
    <xf numFmtId="0" fontId="9" fillId="28" borderId="0" xfId="83" applyFont="1" applyFill="1" applyAlignment="1">
      <alignment horizontal="right"/>
    </xf>
    <xf numFmtId="0" fontId="47" fillId="28" borderId="0" xfId="83" applyFont="1" applyFill="1"/>
    <xf numFmtId="0" fontId="49" fillId="0" borderId="0" xfId="83" applyFont="1"/>
    <xf numFmtId="0" fontId="9" fillId="28" borderId="0" xfId="83" applyFont="1" applyFill="1" applyBorder="1"/>
    <xf numFmtId="0" fontId="47" fillId="28" borderId="11" xfId="83" applyFont="1" applyFill="1" applyBorder="1"/>
    <xf numFmtId="0" fontId="49" fillId="28" borderId="11" xfId="83" applyFont="1" applyFill="1" applyBorder="1"/>
    <xf numFmtId="0" fontId="9" fillId="28" borderId="11" xfId="83" applyFont="1" applyFill="1" applyBorder="1"/>
    <xf numFmtId="0" fontId="62" fillId="0" borderId="0" xfId="83" applyFont="1" applyFill="1" applyBorder="1"/>
    <xf numFmtId="49" fontId="12" fillId="0" borderId="0" xfId="83" applyNumberFormat="1" applyFill="1" applyBorder="1" applyAlignment="1">
      <alignment horizontal="right"/>
    </xf>
    <xf numFmtId="3" fontId="12" fillId="0" borderId="0" xfId="83" applyNumberFormat="1" applyFill="1" applyBorder="1" applyAlignment="1">
      <alignment horizontal="right" vertical="center"/>
    </xf>
    <xf numFmtId="3" fontId="12" fillId="0" borderId="0" xfId="83" applyNumberFormat="1" applyFont="1" applyFill="1" applyBorder="1"/>
    <xf numFmtId="49" fontId="12" fillId="0" borderId="0" xfId="83" applyNumberFormat="1" applyFont="1" applyFill="1" applyBorder="1" applyAlignment="1">
      <alignment horizontal="right"/>
    </xf>
    <xf numFmtId="3" fontId="12" fillId="0" borderId="0" xfId="83" applyNumberFormat="1" applyFont="1" applyFill="1" applyBorder="1" applyAlignment="1">
      <alignment horizontal="right" vertical="center"/>
    </xf>
    <xf numFmtId="3" fontId="12" fillId="0" borderId="0" xfId="77" applyNumberFormat="1" applyFont="1" applyFill="1" applyBorder="1" applyAlignment="1">
      <alignment horizontal="right" vertical="center"/>
    </xf>
    <xf numFmtId="3" fontId="27" fillId="0" borderId="0" xfId="83" applyNumberFormat="1" applyFont="1" applyFill="1" applyBorder="1"/>
    <xf numFmtId="0" fontId="27" fillId="0" borderId="0" xfId="83" applyFont="1" applyFill="1" applyBorder="1"/>
    <xf numFmtId="0" fontId="51" fillId="0" borderId="0" xfId="0" applyFont="1"/>
    <xf numFmtId="0" fontId="66" fillId="0" borderId="0" xfId="0" applyFont="1"/>
    <xf numFmtId="0" fontId="6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67" fillId="0" borderId="0" xfId="27" applyFont="1" applyFill="1" applyAlignment="1">
      <alignment vertical="top"/>
    </xf>
    <xf numFmtId="0" fontId="0" fillId="0" borderId="0" xfId="0" applyAlignment="1">
      <alignment wrapText="1"/>
    </xf>
    <xf numFmtId="0" fontId="9" fillId="29" borderId="0" xfId="0" applyFont="1" applyFill="1" applyAlignment="1">
      <alignment vertical="top"/>
    </xf>
    <xf numFmtId="0" fontId="63" fillId="32" borderId="0" xfId="0" applyFont="1" applyFill="1" applyAlignment="1">
      <alignment vertical="top" wrapText="1"/>
    </xf>
    <xf numFmtId="0" fontId="63" fillId="31" borderId="0" xfId="0" applyFont="1" applyFill="1" applyAlignment="1">
      <alignment vertical="top"/>
    </xf>
    <xf numFmtId="0" fontId="51" fillId="0" borderId="0" xfId="49" applyFont="1" applyBorder="1" applyAlignment="1">
      <alignment vertical="center"/>
    </xf>
    <xf numFmtId="3" fontId="9" fillId="0" borderId="0" xfId="0" applyNumberFormat="1" applyFont="1" applyAlignment="1">
      <alignment wrapText="1"/>
    </xf>
    <xf numFmtId="0" fontId="0" fillId="0" borderId="0" xfId="0" applyNumberFormat="1"/>
    <xf numFmtId="3" fontId="9" fillId="0" borderId="0" xfId="0" applyNumberFormat="1" applyFont="1"/>
    <xf numFmtId="0" fontId="51" fillId="0" borderId="11" xfId="49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48" fillId="0" borderId="11" xfId="0" applyFont="1" applyFill="1" applyBorder="1" applyAlignment="1">
      <alignment wrapText="1"/>
    </xf>
    <xf numFmtId="0" fontId="48" fillId="0" borderId="11" xfId="0" applyFont="1" applyBorder="1" applyAlignment="1">
      <alignment wrapText="1"/>
    </xf>
    <xf numFmtId="0" fontId="9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4" fontId="0" fillId="0" borderId="0" xfId="0" applyNumberFormat="1" applyFill="1" applyBorder="1" applyAlignment="1">
      <alignment horizontal="left" vertical="top" wrapText="1"/>
    </xf>
    <xf numFmtId="0" fontId="63" fillId="30" borderId="0" xfId="0" applyFont="1" applyFill="1" applyBorder="1" applyAlignment="1">
      <alignment vertical="top"/>
    </xf>
    <xf numFmtId="0" fontId="68" fillId="0" borderId="0" xfId="0" applyFont="1" applyAlignment="1">
      <alignment vertical="top"/>
    </xf>
    <xf numFmtId="0" fontId="46" fillId="29" borderId="0" xfId="0" applyFont="1" applyFill="1" applyBorder="1" applyAlignment="1">
      <alignment vertical="top"/>
    </xf>
    <xf numFmtId="0" fontId="0" fillId="29" borderId="0" xfId="0" applyFill="1" applyAlignment="1"/>
    <xf numFmtId="0" fontId="28" fillId="27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32" fillId="0" borderId="0" xfId="0" applyFont="1" applyAlignment="1"/>
    <xf numFmtId="0" fontId="64" fillId="0" borderId="0" xfId="0" applyFont="1" applyAlignment="1">
      <alignment vertical="center"/>
    </xf>
    <xf numFmtId="14" fontId="64" fillId="0" borderId="0" xfId="0" quotePrefix="1" applyNumberFormat="1" applyFont="1" applyAlignment="1">
      <alignment vertical="center"/>
    </xf>
    <xf numFmtId="0" fontId="55" fillId="0" borderId="0" xfId="0" applyFont="1" applyFill="1" applyAlignment="1"/>
    <xf numFmtId="0" fontId="24" fillId="0" borderId="0" xfId="0" applyFont="1" applyAlignment="1"/>
    <xf numFmtId="0" fontId="36" fillId="0" borderId="0" xfId="0" applyFont="1" applyAlignment="1"/>
    <xf numFmtId="0" fontId="36" fillId="0" borderId="0" xfId="0" applyFont="1" applyFill="1" applyAlignment="1"/>
    <xf numFmtId="0" fontId="40" fillId="0" borderId="0" xfId="0" applyFont="1" applyAlignment="1"/>
  </cellXfs>
  <cellStyles count="85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Comma" xfId="22"/>
    <cellStyle name="Comma [0]" xfId="23"/>
    <cellStyle name="Currency" xfId="24"/>
    <cellStyle name="Currency [0]" xfId="25"/>
    <cellStyle name="Förklarande text" xfId="26" builtinId="53" customBuiltin="1"/>
    <cellStyle name="Hyperlänk" xfId="27" builtinId="8"/>
    <cellStyle name="Indata" xfId="28" builtinId="20" customBuiltin="1"/>
    <cellStyle name="Kontrollcell" xfId="29" builtinId="23" customBuiltin="1"/>
    <cellStyle name="Länkad cell" xfId="30" builtinId="24" customBuiltin="1"/>
    <cellStyle name="Neutral" xfId="31" builtinId="28" customBuiltin="1"/>
    <cellStyle name="Normal" xfId="0" builtinId="0" customBuiltin="1"/>
    <cellStyle name="Normal 10" xfId="32"/>
    <cellStyle name="Normal 11" xfId="33"/>
    <cellStyle name="Normal 12" xfId="34"/>
    <cellStyle name="Normal 2" xfId="35"/>
    <cellStyle name="Normal 2 2" xfId="36"/>
    <cellStyle name="Normal 2 3" xfId="37"/>
    <cellStyle name="Normal 2 4" xfId="83"/>
    <cellStyle name="Normal 2_Tab 8 _alt i större format_9p" xfId="38"/>
    <cellStyle name="Normal 3" xfId="39"/>
    <cellStyle name="Normal 3 2" xfId="40"/>
    <cellStyle name="Normal 3 3" xfId="41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Anmälningsgrund" xfId="49"/>
    <cellStyle name="Percent" xfId="50"/>
    <cellStyle name="Procent" xfId="82" builtinId="5"/>
    <cellStyle name="Procent 2" xfId="84"/>
    <cellStyle name="Rubrik" xfId="51" builtinId="15" customBuiltin="1"/>
    <cellStyle name="Rubrik 1" xfId="52" builtinId="16" customBuiltin="1"/>
    <cellStyle name="Rubrik 1 2" xfId="53"/>
    <cellStyle name="Rubrik 1 3" xfId="54"/>
    <cellStyle name="Rubrik 2" xfId="55" builtinId="17" customBuiltin="1"/>
    <cellStyle name="Rubrik 3" xfId="56" builtinId="18" customBuiltin="1"/>
    <cellStyle name="Rubrik 4" xfId="57" builtinId="19" customBuiltin="1"/>
    <cellStyle name="Rubrik 5" xfId="58"/>
    <cellStyle name="Rubrik 6" xfId="59"/>
    <cellStyle name="SoS Förklaringstext" xfId="60"/>
    <cellStyle name="SoS Kantlinjer Tabell" xfId="61"/>
    <cellStyle name="SoS Summarad" xfId="62"/>
    <cellStyle name="SoS Tabell Sistarad" xfId="63"/>
    <cellStyle name="SoS Tabellhuvud" xfId="64"/>
    <cellStyle name="SoS Tabellrubrik 1" xfId="65"/>
    <cellStyle name="SoS Tabellrubrik 2" xfId="66"/>
    <cellStyle name="SoS Tabelltext" xfId="67"/>
    <cellStyle name="SoS Tal" xfId="68"/>
    <cellStyle name="Summa" xfId="69" builtinId="25" customBuiltin="1"/>
    <cellStyle name="Summa 2" xfId="70"/>
    <cellStyle name="Summa 3" xfId="71"/>
    <cellStyle name="Tusental" xfId="72" builtinId="3" customBuiltin="1"/>
    <cellStyle name="Tusental (0)_Blad1" xfId="73"/>
    <cellStyle name="Tusental [0]" xfId="74" builtinId="6" customBuiltin="1"/>
    <cellStyle name="Tusental [0] 2" xfId="75"/>
    <cellStyle name="Tusental [0] 3" xfId="76"/>
    <cellStyle name="Tusental 2" xfId="77"/>
    <cellStyle name="Tusental 3" xfId="78"/>
    <cellStyle name="Utdata" xfId="79" builtinId="21" customBuiltin="1"/>
    <cellStyle name="Valuta (0)_Blad1" xfId="80"/>
    <cellStyle name="Varningstext" xfId="81" builtinId="11" customBuiltin="1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EAEAEA"/>
      <color rgb="FFFFFFFF"/>
      <color rgb="FFDDDDDD"/>
      <color rgb="FFF8F8F8"/>
      <color rgb="FF929497"/>
      <color rgb="FFFFD5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finitioner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Definitioner 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efinitioner 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1780186</xdr:colOff>
      <xdr:row>2</xdr:row>
      <xdr:rowOff>219875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780186" cy="438950"/>
        </a:xfrm>
        <a:prstGeom prst="rect">
          <a:avLst/>
        </a:prstGeom>
      </xdr:spPr>
    </xdr:pic>
    <xdr:clientData/>
  </xdr:twoCellAnchor>
  <xdr:twoCellAnchor>
    <xdr:from>
      <xdr:col>6</xdr:col>
      <xdr:colOff>323850</xdr:colOff>
      <xdr:row>1</xdr:row>
      <xdr:rowOff>66675</xdr:rowOff>
    </xdr:from>
    <xdr:to>
      <xdr:col>10</xdr:col>
      <xdr:colOff>142875</xdr:colOff>
      <xdr:row>2</xdr:row>
      <xdr:rowOff>390525</xdr:rowOff>
    </xdr:to>
    <xdr:sp macro="" textlink="">
      <xdr:nvSpPr>
        <xdr:cNvPr id="4" name="Rektangel med rundade hörn 3">
          <a:hlinkClick xmlns:r="http://schemas.openxmlformats.org/officeDocument/2006/relationships" r:id="rId2"/>
        </xdr:cNvPr>
        <xdr:cNvSpPr/>
      </xdr:nvSpPr>
      <xdr:spPr>
        <a:xfrm>
          <a:off x="7315200" y="228600"/>
          <a:ext cx="1895475" cy="542925"/>
        </a:xfrm>
        <a:prstGeom prst="roundRect">
          <a:avLst/>
        </a:prstGeom>
        <a:solidFill>
          <a:srgbClr val="00B0F0"/>
        </a:solidFill>
        <a:ln>
          <a:solidFill>
            <a:srgbClr val="929497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Läs mer om definitioner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371475</xdr:colOff>
      <xdr:row>2</xdr:row>
      <xdr:rowOff>371474</xdr:rowOff>
    </xdr:to>
    <xdr:sp macro="" textlink="">
      <xdr:nvSpPr>
        <xdr:cNvPr id="5" name="textruta 4"/>
        <xdr:cNvSpPr txBox="1"/>
      </xdr:nvSpPr>
      <xdr:spPr>
        <a:xfrm>
          <a:off x="2686050" y="161925"/>
          <a:ext cx="2657475" cy="59054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>
              <a:solidFill>
                <a:srgbClr val="FFFFFF"/>
              </a:solidFill>
              <a:latin typeface="Palatino Linotype" panose="02040502050505030304" pitchFamily="18" charset="0"/>
            </a:rPr>
            <a:t>Vid publicering 2019-11-20 var flera</a:t>
          </a:r>
          <a:r>
            <a:rPr lang="sv-SE" sz="900" b="1" baseline="0">
              <a:solidFill>
                <a:srgbClr val="FFFFFF"/>
              </a:solidFill>
              <a:latin typeface="Palatino Linotype" panose="02040502050505030304" pitchFamily="18" charset="0"/>
            </a:rPr>
            <a:t> ärenden ej beslutade. Dessa har uppdaterats i samband med publiceringen 2020-03-12. </a:t>
          </a:r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  <a:p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</xdr:row>
      <xdr:rowOff>9525</xdr:rowOff>
    </xdr:from>
    <xdr:to>
      <xdr:col>12</xdr:col>
      <xdr:colOff>352425</xdr:colOff>
      <xdr:row>2</xdr:row>
      <xdr:rowOff>342900</xdr:rowOff>
    </xdr:to>
    <xdr:sp macro="" textlink="">
      <xdr:nvSpPr>
        <xdr:cNvPr id="6" name="Rektangel med rundade hörn 5">
          <a:hlinkClick xmlns:r="http://schemas.openxmlformats.org/officeDocument/2006/relationships" r:id="rId1"/>
        </xdr:cNvPr>
        <xdr:cNvSpPr/>
      </xdr:nvSpPr>
      <xdr:spPr>
        <a:xfrm>
          <a:off x="7810500" y="180975"/>
          <a:ext cx="1847850" cy="504825"/>
        </a:xfrm>
        <a:prstGeom prst="roundRect">
          <a:avLst/>
        </a:prstGeom>
        <a:solidFill>
          <a:srgbClr val="00B0F0"/>
        </a:solidFill>
        <a:ln w="9525">
          <a:solidFill>
            <a:schemeClr val="accent5"/>
          </a:solidFill>
        </a:ln>
        <a:effectLst>
          <a:outerShdw blurRad="40005" dist="2286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sv-SE" sz="1000" b="1" smtClean="0">
              <a:solidFill>
                <a:srgbClr val="FFFFFF"/>
              </a:solidFill>
              <a:latin typeface="Century Gothic" panose="020B0502020202020204" pitchFamily="34" charset="0"/>
            </a:rPr>
            <a:t>Läs mer om definitioner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123825</xdr:rowOff>
    </xdr:from>
    <xdr:to>
      <xdr:col>1</xdr:col>
      <xdr:colOff>1780186</xdr:colOff>
      <xdr:row>2</xdr:row>
      <xdr:rowOff>57950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825"/>
          <a:ext cx="1780186" cy="43895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0</xdr:row>
      <xdr:rowOff>180976</xdr:rowOff>
    </xdr:from>
    <xdr:to>
      <xdr:col>3</xdr:col>
      <xdr:colOff>47625</xdr:colOff>
      <xdr:row>2</xdr:row>
      <xdr:rowOff>266700</xdr:rowOff>
    </xdr:to>
    <xdr:sp macro="" textlink="">
      <xdr:nvSpPr>
        <xdr:cNvPr id="5" name="textruta 4"/>
        <xdr:cNvSpPr txBox="1"/>
      </xdr:nvSpPr>
      <xdr:spPr>
        <a:xfrm>
          <a:off x="2638425" y="180976"/>
          <a:ext cx="2657475" cy="59054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>
              <a:solidFill>
                <a:srgbClr val="FFFFFF"/>
              </a:solidFill>
              <a:latin typeface="Palatino Linotype" panose="02040502050505030304" pitchFamily="18" charset="0"/>
            </a:rPr>
            <a:t>Vid publicering 2019-11-20 var flera</a:t>
          </a:r>
          <a:r>
            <a:rPr lang="sv-SE" sz="900" b="1" baseline="0">
              <a:solidFill>
                <a:srgbClr val="FFFFFF"/>
              </a:solidFill>
              <a:latin typeface="Palatino Linotype" panose="02040502050505030304" pitchFamily="18" charset="0"/>
            </a:rPr>
            <a:t> ärenden ej beslutade. Dessa har uppdaterats i samband med publiceringen 2020-03-12. </a:t>
          </a:r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  <a:p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581023</xdr:colOff>
      <xdr:row>0</xdr:row>
      <xdr:rowOff>133351</xdr:rowOff>
    </xdr:from>
    <xdr:to>
      <xdr:col>3</xdr:col>
      <xdr:colOff>3267074</xdr:colOff>
      <xdr:row>3</xdr:row>
      <xdr:rowOff>28575</xdr:rowOff>
    </xdr:to>
    <xdr:sp macro="" textlink="">
      <xdr:nvSpPr>
        <xdr:cNvPr id="7" name="textruta 6"/>
        <xdr:cNvSpPr txBox="1"/>
      </xdr:nvSpPr>
      <xdr:spPr>
        <a:xfrm>
          <a:off x="3228973" y="133351"/>
          <a:ext cx="2686051" cy="7619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 b="1">
              <a:solidFill>
                <a:srgbClr val="FFFFFF"/>
              </a:solidFill>
              <a:latin typeface="Palatino Linotype" panose="02040502050505030304" pitchFamily="18" charset="0"/>
            </a:rPr>
            <a:t>Denna tabell kommer att uppdateras löpande under 2020 om fler ansökningar godkänns efter ändring av beslut. Senaste uppdateringen skedde 2020-03-12</a:t>
          </a:r>
        </a:p>
        <a:p>
          <a:endParaRPr lang="sv-SE" sz="900" b="1">
            <a:solidFill>
              <a:srgbClr val="FFFFFF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1</xdr:col>
      <xdr:colOff>114300</xdr:colOff>
      <xdr:row>1</xdr:row>
      <xdr:rowOff>0</xdr:rowOff>
    </xdr:from>
    <xdr:to>
      <xdr:col>2</xdr:col>
      <xdr:colOff>675286</xdr:colOff>
      <xdr:row>2</xdr:row>
      <xdr:rowOff>257975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80975"/>
          <a:ext cx="1780186" cy="438950"/>
        </a:xfrm>
        <a:prstGeom prst="rect">
          <a:avLst/>
        </a:prstGeom>
      </xdr:spPr>
    </xdr:pic>
    <xdr:clientData/>
  </xdr:twoCellAnchor>
  <xdr:twoCellAnchor>
    <xdr:from>
      <xdr:col>4</xdr:col>
      <xdr:colOff>2228850</xdr:colOff>
      <xdr:row>1</xdr:row>
      <xdr:rowOff>152402</xdr:rowOff>
    </xdr:from>
    <xdr:to>
      <xdr:col>4</xdr:col>
      <xdr:colOff>4032250</xdr:colOff>
      <xdr:row>2</xdr:row>
      <xdr:rowOff>457200</xdr:rowOff>
    </xdr:to>
    <xdr:sp macro="" textlink="">
      <xdr:nvSpPr>
        <xdr:cNvPr id="5" name="Rektangel med rundade hörn 4">
          <a:hlinkClick xmlns:r="http://schemas.openxmlformats.org/officeDocument/2006/relationships" r:id="rId2"/>
        </xdr:cNvPr>
        <xdr:cNvSpPr/>
      </xdr:nvSpPr>
      <xdr:spPr>
        <a:xfrm>
          <a:off x="7905750" y="333377"/>
          <a:ext cx="1803400" cy="485773"/>
        </a:xfrm>
        <a:prstGeom prst="roundRect">
          <a:avLst/>
        </a:prstGeom>
        <a:solidFill>
          <a:srgbClr val="00B0F0"/>
        </a:solidFill>
        <a:ln w="9525">
          <a:solidFill>
            <a:schemeClr val="accent5"/>
          </a:solidFill>
        </a:ln>
        <a:effectLst>
          <a:outerShdw blurRad="40005" dist="2286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sv-SE" sz="1000" b="1" smtClean="0">
              <a:solidFill>
                <a:srgbClr val="FFFFFF"/>
              </a:solidFill>
              <a:latin typeface="Century Gothic"/>
            </a:rPr>
            <a:t>Läs mer om definitioner</a:t>
          </a:r>
        </a:p>
      </xdr:txBody>
    </xdr:sp>
    <xdr:clientData/>
  </xdr:twoCellAnchor>
  <xdr:twoCellAnchor editAs="absolute">
    <xdr:from>
      <xdr:col>3</xdr:col>
      <xdr:colOff>1504950</xdr:colOff>
      <xdr:row>4</xdr:row>
      <xdr:rowOff>47624</xdr:rowOff>
    </xdr:from>
    <xdr:to>
      <xdr:col>3</xdr:col>
      <xdr:colOff>3324225</xdr:colOff>
      <xdr:row>11</xdr:row>
      <xdr:rowOff>228599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kolform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52900" y="1419224"/>
              <a:ext cx="1819275" cy="1609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428624</xdr:colOff>
      <xdr:row>4</xdr:row>
      <xdr:rowOff>47625</xdr:rowOff>
    </xdr:from>
    <xdr:to>
      <xdr:col>3</xdr:col>
      <xdr:colOff>1466849</xdr:colOff>
      <xdr:row>9</xdr:row>
      <xdr:rowOff>76200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Ansökningstyp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81224" y="1419225"/>
              <a:ext cx="1933575" cy="1095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0</xdr:colOff>
      <xdr:row>4</xdr:row>
      <xdr:rowOff>57150</xdr:rowOff>
    </xdr:from>
    <xdr:to>
      <xdr:col>4</xdr:col>
      <xdr:colOff>1828800</xdr:colOff>
      <xdr:row>11</xdr:row>
      <xdr:rowOff>200025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0" name="Beslutstyp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eslut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29325" y="1428750"/>
              <a:ext cx="1828800" cy="1571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1895475</xdr:colOff>
      <xdr:row>4</xdr:row>
      <xdr:rowOff>47626</xdr:rowOff>
    </xdr:from>
    <xdr:to>
      <xdr:col>5</xdr:col>
      <xdr:colOff>38100</xdr:colOff>
      <xdr:row>11</xdr:row>
      <xdr:rowOff>190500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4800" y="1419226"/>
              <a:ext cx="1828800" cy="1571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8536</xdr:colOff>
      <xdr:row>4</xdr:row>
      <xdr:rowOff>86525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86" cy="43895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Skolform" sourceName="Skolform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Ansökningstyp" sourceName="Ansökningstyp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Beslutstyp" sourceName="Beslutstyp">
  <extLst>
    <x:ext xmlns:x15="http://schemas.microsoft.com/office/spreadsheetml/2010/11/main" uri="{2F2917AC-EB37-4324-AD4E-5DD8C200BD13}">
      <x15:tableSlicerCache tableId="1" column="7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Utsnitt_Kommun" sourceName="Kommun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kolform" cache="Utsnitt_Skolform" caption="Skolform" rowHeight="209550"/>
  <slicer name="Ansökningstyp 1" cache="Utsnitt_Ansökningstyp" caption="Ansökningstyp" rowHeight="209550"/>
  <slicer name="Beslutstyp 1" cache="Utsnitt_Beslutstyp" caption="Beslutstyp" rowHeight="209550"/>
  <slicer name="Kommun" cache="Utsnitt_Kommun" caption="Kommun" rowHeight="209550"/>
</slicers>
</file>

<file path=xl/tables/table1.xml><?xml version="1.0" encoding="utf-8"?>
<table xmlns="http://schemas.openxmlformats.org/spreadsheetml/2006/main" id="1" name="Tabell1" displayName="Tabell1" ref="B13:AS228" totalsRowShown="0" headerRowDxfId="45" dataDxfId="44">
  <autoFilter ref="B13:AS228"/>
  <sortState ref="B21:AS227">
    <sortCondition ref="B13:B228"/>
  </sortState>
  <tableColumns count="44">
    <tableColumn id="1" name="Ärendenummer" dataDxfId="43"/>
    <tableColumn id="2" name="Kommun" dataDxfId="42"/>
    <tableColumn id="3" name="Skola" dataDxfId="41"/>
    <tableColumn id="4" name="Sökande" dataDxfId="40"/>
    <tableColumn id="5" name="Skolform" dataDxfId="39"/>
    <tableColumn id="6" name="Ansökningstyp" dataDxfId="38"/>
    <tableColumn id="7" name="Beslutstyp" dataDxfId="37"/>
    <tableColumn id="8" name="ÅK 1" dataDxfId="36"/>
    <tableColumn id="9" name="ÅK 2" dataDxfId="35"/>
    <tableColumn id="10" name="ÅK 3" dataDxfId="34"/>
    <tableColumn id="11" name="ÅK 4" dataDxfId="33"/>
    <tableColumn id="12" name="ÅK 5" dataDxfId="32"/>
    <tableColumn id="13" name="ÅK 6" dataDxfId="31"/>
    <tableColumn id="14" name="ÅK 7" dataDxfId="30"/>
    <tableColumn id="15" name="ÅK 8" dataDxfId="29"/>
    <tableColumn id="16" name="ÅK 9" dataDxfId="28"/>
    <tableColumn id="17" name="Förskoleklass" dataDxfId="27"/>
    <tableColumn id="18" name="Fritidshem" dataDxfId="26"/>
    <tableColumn id="19" name="Samhällsvetenskapsprogrammet" dataDxfId="25"/>
    <tableColumn id="20" name="Naturvetenskapsprogrammet" dataDxfId="24"/>
    <tableColumn id="21" name="Ekonomiprogrammet" dataDxfId="23"/>
    <tableColumn id="22" name="Teknikprogrammet" dataDxfId="22"/>
    <tableColumn id="23" name="Estetiska programmet" dataDxfId="21"/>
    <tableColumn id="24" name="El- och energiprogrammet" dataDxfId="20"/>
    <tableColumn id="25" name="Fordons och transportprogrammet" dataDxfId="19"/>
    <tableColumn id="26" name="Bygg och anläggningsprogrammet" dataDxfId="18"/>
    <tableColumn id="27" name="Vård och omsorgsprogrammet" dataDxfId="17"/>
    <tableColumn id="28" name="Barn och fritidsprogrammet" dataDxfId="16"/>
    <tableColumn id="29" name="Naturbruksprogrammet" dataDxfId="15"/>
    <tableColumn id="30" name="Handels och administrationsprogrammet" dataDxfId="14"/>
    <tableColumn id="31" name="Hantverksprogrammet" dataDxfId="13"/>
    <tableColumn id="32" name="Restaurang och livsmedelsprogrammet" dataDxfId="12"/>
    <tableColumn id="33" name="Industritekniskaprogrammet" dataDxfId="11"/>
    <tableColumn id="34" name="Hotell och turismprogrammet" dataDxfId="10"/>
    <tableColumn id="35" name="Vvs och fastighetsprogrammet" dataDxfId="9"/>
    <tableColumn id="36" name="Programmet för administration, handel och varuhantering" dataDxfId="8"/>
    <tableColumn id="37" name="Programmet för fastighet, anläggning och byggnation" dataDxfId="7"/>
    <tableColumn id="38" name="Programmet för hantverk och produktion" dataDxfId="6"/>
    <tableColumn id="40" name="Särskilda varianter" dataDxfId="5"/>
    <tableColumn id="41" name="Särskild variant på högskoleförberedande program inom det estetiska området" dataDxfId="4"/>
    <tableColumn id="42" name="Riksrekryterande utbildningar" dataDxfId="3"/>
    <tableColumn id="44" name="Riksrekryterande idrottsutbildningar" dataDxfId="2"/>
    <tableColumn id="39" name="Nationellt godkända idrottsutbildningar" dataDxfId="1"/>
    <tableColumn id="43" name="International Baccalaureat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kolinspektionen.se/sv/Tillstandsprovning/Starta-fristaende-sk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O50"/>
  <sheetViews>
    <sheetView showGridLines="0" zoomScaleNormal="100" zoomScalePageLayoutView="80" workbookViewId="0">
      <selection activeCell="I42" sqref="I42"/>
    </sheetView>
  </sheetViews>
  <sheetFormatPr defaultColWidth="9.33203125" defaultRowHeight="12"/>
  <cols>
    <col min="1" max="1" width="4.33203125" style="1" customWidth="1"/>
    <col min="2" max="2" width="13.83203125" style="230" bestFit="1" customWidth="1"/>
    <col min="3" max="3" width="13.83203125" style="1" customWidth="1"/>
    <col min="4" max="4" width="11.5" style="1" customWidth="1"/>
    <col min="5" max="5" width="11.1640625" style="1" bestFit="1" customWidth="1"/>
    <col min="6" max="16384" width="9.33203125" style="1"/>
  </cols>
  <sheetData>
    <row r="1" spans="1:10">
      <c r="A1" s="34"/>
    </row>
    <row r="2" spans="1:10" ht="15">
      <c r="A2" s="154"/>
    </row>
    <row r="3" spans="1:10" ht="15">
      <c r="B3" s="229" t="s">
        <v>2</v>
      </c>
    </row>
    <row r="4" spans="1:10" s="52" customFormat="1" ht="15">
      <c r="B4" s="231" t="s">
        <v>720</v>
      </c>
    </row>
    <row r="5" spans="1:10" ht="15">
      <c r="A5" s="154"/>
      <c r="J5" s="11"/>
    </row>
    <row r="6" spans="1:10" ht="15">
      <c r="A6" s="154"/>
    </row>
    <row r="7" spans="1:10" s="54" customFormat="1" ht="15">
      <c r="B7" s="229" t="s">
        <v>3</v>
      </c>
    </row>
    <row r="8" spans="1:10" s="52" customFormat="1" ht="15">
      <c r="B8" s="232" t="s">
        <v>721</v>
      </c>
    </row>
    <row r="9" spans="1:10" s="52" customFormat="1" ht="15">
      <c r="A9" s="155"/>
      <c r="B9" s="233"/>
    </row>
    <row r="10" spans="1:10" ht="15">
      <c r="A10" s="154"/>
      <c r="B10" s="234"/>
    </row>
    <row r="11" spans="1:10" s="54" customFormat="1" ht="15">
      <c r="B11" s="229" t="s">
        <v>4</v>
      </c>
    </row>
    <row r="12" spans="1:10" s="52" customFormat="1" ht="15">
      <c r="B12" s="232" t="s">
        <v>718</v>
      </c>
    </row>
    <row r="13" spans="1:10" s="52" customFormat="1" ht="15">
      <c r="A13" s="154"/>
      <c r="B13" s="229"/>
    </row>
    <row r="14" spans="1:10" ht="15" customHeight="1">
      <c r="A14" s="154"/>
      <c r="B14" s="235"/>
      <c r="C14" s="9"/>
      <c r="D14" s="10"/>
      <c r="E14" s="10"/>
      <c r="F14" s="9"/>
      <c r="G14" s="9"/>
      <c r="H14" s="9"/>
      <c r="I14" s="9"/>
      <c r="J14" s="9"/>
    </row>
    <row r="15" spans="1:10" s="55" customFormat="1" ht="15" customHeight="1">
      <c r="B15" s="229" t="s">
        <v>5</v>
      </c>
      <c r="D15" s="56"/>
      <c r="E15" s="57"/>
    </row>
    <row r="16" spans="1:10" s="52" customFormat="1" ht="15" customHeight="1">
      <c r="B16" s="232" t="s">
        <v>25</v>
      </c>
      <c r="E16" s="58"/>
    </row>
    <row r="17" spans="1:10" ht="15" customHeight="1">
      <c r="A17" s="154"/>
      <c r="B17" s="235"/>
      <c r="C17" s="229"/>
      <c r="E17" s="9"/>
      <c r="F17" s="9"/>
      <c r="G17" s="9"/>
      <c r="H17" s="9"/>
      <c r="I17" s="9"/>
      <c r="J17" s="9"/>
    </row>
    <row r="18" spans="1:10" ht="15" customHeight="1">
      <c r="A18" s="156"/>
      <c r="B18" s="235"/>
      <c r="C18" s="9"/>
      <c r="E18" s="9"/>
      <c r="F18" s="9"/>
      <c r="G18" s="9"/>
      <c r="H18" s="9"/>
      <c r="I18" s="9"/>
      <c r="J18" s="9"/>
    </row>
    <row r="19" spans="1:10" ht="15" customHeight="1">
      <c r="A19" s="157"/>
      <c r="B19" s="235"/>
      <c r="C19" s="9"/>
      <c r="D19" s="9"/>
      <c r="E19" s="9"/>
      <c r="F19" s="9"/>
      <c r="G19" s="9"/>
      <c r="H19" s="9"/>
      <c r="I19" s="9"/>
      <c r="J19" s="9"/>
    </row>
    <row r="20" spans="1:10" s="11" customFormat="1" ht="15" customHeight="1">
      <c r="A20" s="31"/>
      <c r="B20" s="236"/>
      <c r="C20" s="12"/>
      <c r="D20" s="28"/>
      <c r="E20" s="12"/>
      <c r="F20" s="12"/>
      <c r="G20" s="13"/>
      <c r="H20" s="12"/>
      <c r="I20" s="12"/>
      <c r="J20" s="12"/>
    </row>
    <row r="21" spans="1:10" s="11" customFormat="1" ht="15" customHeight="1">
      <c r="A21" s="31"/>
      <c r="B21" s="236"/>
      <c r="C21" s="12"/>
      <c r="D21" s="28"/>
      <c r="E21" s="12"/>
      <c r="F21" s="12"/>
      <c r="G21" s="13"/>
      <c r="H21" s="12"/>
      <c r="I21" s="12"/>
      <c r="J21" s="12"/>
    </row>
    <row r="22" spans="1:10" s="11" customFormat="1" ht="15" customHeight="1">
      <c r="A22" s="32"/>
      <c r="B22" s="236"/>
      <c r="C22" s="12"/>
      <c r="D22" s="28"/>
      <c r="E22" s="12"/>
      <c r="F22" s="12"/>
      <c r="G22" s="13"/>
      <c r="H22" s="12"/>
      <c r="I22" s="12"/>
      <c r="J22" s="12"/>
    </row>
    <row r="23" spans="1:10" ht="15" customHeight="1">
      <c r="A23" s="31"/>
      <c r="B23" s="235"/>
      <c r="C23" s="9"/>
      <c r="D23" s="9"/>
      <c r="E23" s="9"/>
      <c r="F23" s="9"/>
      <c r="G23" s="9"/>
      <c r="H23" s="9"/>
      <c r="I23" s="9"/>
      <c r="J23" s="9"/>
    </row>
    <row r="24" spans="1:10" ht="15" customHeight="1">
      <c r="A24" s="31"/>
      <c r="B24" s="235"/>
      <c r="C24" s="9"/>
      <c r="D24" s="9"/>
      <c r="E24" s="13"/>
      <c r="F24" s="13"/>
      <c r="G24" s="9"/>
      <c r="H24" s="9"/>
      <c r="I24" s="9"/>
      <c r="J24" s="9"/>
    </row>
    <row r="25" spans="1:10" ht="13.5" customHeight="1">
      <c r="A25" s="32"/>
      <c r="B25" s="14"/>
      <c r="C25" s="9"/>
      <c r="D25" s="9"/>
      <c r="E25" s="12"/>
      <c r="F25" s="9"/>
      <c r="G25" s="9"/>
      <c r="H25" s="9"/>
      <c r="I25" s="9"/>
      <c r="J25" s="9"/>
    </row>
    <row r="26" spans="1:10" ht="13.5" customHeight="1">
      <c r="A26" s="31"/>
      <c r="B26" s="14"/>
      <c r="C26" s="9"/>
      <c r="D26" s="9"/>
      <c r="E26" s="28"/>
      <c r="F26" s="9"/>
      <c r="G26" s="9"/>
      <c r="H26" s="9"/>
      <c r="I26" s="9"/>
      <c r="J26" s="9"/>
    </row>
    <row r="27" spans="1:10" ht="13.5" customHeight="1">
      <c r="A27" s="9"/>
      <c r="B27" s="14"/>
      <c r="C27" s="9"/>
      <c r="D27" s="9"/>
      <c r="E27" s="9"/>
      <c r="F27" s="9"/>
      <c r="G27" s="9"/>
      <c r="H27" s="9"/>
      <c r="I27" s="9"/>
      <c r="J27" s="9"/>
    </row>
    <row r="28" spans="1:10" ht="13.5" customHeight="1">
      <c r="A28" s="9"/>
      <c r="B28" s="14"/>
      <c r="C28" s="9"/>
      <c r="D28" s="14"/>
      <c r="E28" s="12"/>
      <c r="G28" s="9"/>
      <c r="H28" s="9"/>
      <c r="I28" s="9"/>
      <c r="J28" s="9"/>
    </row>
    <row r="29" spans="1:10" ht="13.5" customHeight="1">
      <c r="A29" s="9"/>
      <c r="B29" s="14"/>
      <c r="C29" s="9"/>
      <c r="D29" s="9"/>
      <c r="E29" s="12"/>
      <c r="G29" s="9"/>
      <c r="H29" s="9"/>
      <c r="I29" s="9"/>
      <c r="J29" s="9"/>
    </row>
    <row r="30" spans="1:10" ht="13.5">
      <c r="A30" s="9"/>
      <c r="B30" s="14"/>
      <c r="C30" s="9"/>
      <c r="D30" s="9"/>
      <c r="E30" s="28"/>
      <c r="G30" s="9"/>
      <c r="H30" s="9"/>
      <c r="I30" s="9"/>
      <c r="J30" s="9"/>
    </row>
    <row r="31" spans="1:10" ht="13.5">
      <c r="A31" s="9"/>
      <c r="B31" s="237"/>
      <c r="C31" s="9"/>
      <c r="D31" s="9"/>
      <c r="E31" s="9"/>
      <c r="F31" s="9"/>
      <c r="G31" s="9"/>
      <c r="H31" s="9"/>
      <c r="I31" s="9"/>
      <c r="J31" s="9"/>
    </row>
    <row r="32" spans="1:10" ht="13.5">
      <c r="A32" s="9"/>
      <c r="B32" s="14"/>
      <c r="C32" s="9"/>
      <c r="D32" s="9"/>
      <c r="E32" s="9"/>
      <c r="F32" s="9"/>
      <c r="G32" s="9"/>
      <c r="H32" s="9"/>
      <c r="I32" s="9"/>
      <c r="J32" s="9"/>
    </row>
    <row r="33" spans="1:15" ht="13.5">
      <c r="A33" s="9"/>
      <c r="B33" s="14"/>
      <c r="C33" s="9"/>
      <c r="D33" s="9"/>
      <c r="E33" s="9"/>
      <c r="F33" s="9"/>
      <c r="H33" s="9"/>
      <c r="I33" s="9"/>
      <c r="J33" s="9"/>
      <c r="K33" s="9"/>
      <c r="L33" s="9"/>
      <c r="M33" s="9"/>
      <c r="N33" s="9"/>
      <c r="O33" s="9"/>
    </row>
    <row r="34" spans="1:15" ht="13.5">
      <c r="A34" s="9"/>
      <c r="B34" s="14"/>
      <c r="C34" s="9"/>
      <c r="D34" s="9"/>
      <c r="E34" s="9"/>
      <c r="F34" s="9"/>
      <c r="H34" s="9"/>
      <c r="I34" s="9"/>
      <c r="J34" s="9"/>
      <c r="K34" s="9"/>
      <c r="L34" s="9"/>
      <c r="M34" s="9"/>
      <c r="N34" s="9"/>
      <c r="O34" s="9"/>
    </row>
    <row r="35" spans="1:15" ht="13.5">
      <c r="A35" s="9"/>
      <c r="B35" s="1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3.5">
      <c r="A36" s="9"/>
      <c r="B36" s="14"/>
      <c r="C36" s="9"/>
      <c r="D36" s="9"/>
      <c r="E36" s="9"/>
      <c r="F36" s="9"/>
      <c r="H36" s="9"/>
      <c r="I36" s="9"/>
      <c r="J36" s="9"/>
      <c r="K36" s="9"/>
      <c r="L36" s="9"/>
      <c r="M36" s="9"/>
      <c r="N36" s="9"/>
      <c r="O36" s="9"/>
    </row>
    <row r="37" spans="1:15" ht="13.5">
      <c r="A37" s="9"/>
      <c r="B37" s="14"/>
      <c r="C37" s="9"/>
      <c r="D37" s="9"/>
      <c r="E37" s="9"/>
      <c r="F37" s="9"/>
      <c r="G37" s="9"/>
      <c r="H37" s="9"/>
      <c r="I37" s="9"/>
      <c r="J37" s="9"/>
    </row>
    <row r="38" spans="1:15" ht="13.5">
      <c r="A38" s="9"/>
      <c r="B38" s="14"/>
      <c r="C38" s="9"/>
      <c r="D38" s="9"/>
      <c r="E38" s="9"/>
      <c r="F38" s="9"/>
      <c r="G38" s="9"/>
      <c r="H38" s="9"/>
      <c r="I38" s="9"/>
      <c r="J38" s="9"/>
    </row>
    <row r="39" spans="1:15" ht="13.5">
      <c r="A39" s="9"/>
      <c r="B39" s="14"/>
      <c r="C39" s="9"/>
      <c r="D39" s="9"/>
      <c r="E39" s="9"/>
      <c r="F39" s="9"/>
      <c r="G39" s="9"/>
      <c r="H39" s="9"/>
      <c r="I39" s="9"/>
      <c r="J39" s="9"/>
    </row>
    <row r="40" spans="1:15" ht="13.5">
      <c r="A40" s="9"/>
      <c r="B40" s="14"/>
      <c r="C40" s="9"/>
      <c r="D40" s="9"/>
      <c r="E40" s="9"/>
      <c r="F40" s="9"/>
      <c r="G40" s="9"/>
      <c r="H40" s="9"/>
      <c r="I40" s="9"/>
      <c r="J40" s="9"/>
    </row>
    <row r="41" spans="1:15" ht="13.5">
      <c r="A41" s="9"/>
      <c r="B41" s="14"/>
      <c r="C41" s="9"/>
      <c r="D41" s="9"/>
      <c r="E41" s="9"/>
      <c r="F41" s="9"/>
      <c r="G41" s="9"/>
      <c r="H41" s="9"/>
      <c r="I41" s="9"/>
      <c r="J41" s="9"/>
    </row>
    <row r="42" spans="1:15" ht="13.5">
      <c r="A42" s="9"/>
      <c r="B42" s="14"/>
      <c r="C42" s="9"/>
      <c r="D42" s="9"/>
      <c r="E42" s="9"/>
      <c r="F42" s="9"/>
      <c r="G42" s="9"/>
      <c r="H42" s="9"/>
      <c r="I42" s="9"/>
      <c r="J42" s="9"/>
    </row>
    <row r="43" spans="1:15" ht="13.5">
      <c r="A43" s="9"/>
      <c r="B43" s="14"/>
      <c r="C43" s="9"/>
      <c r="D43" s="9"/>
      <c r="E43" s="9"/>
      <c r="F43" s="9"/>
      <c r="G43" s="9"/>
      <c r="H43" s="9"/>
      <c r="I43" s="9"/>
      <c r="J43" s="9"/>
    </row>
    <row r="44" spans="1:15" ht="13.5">
      <c r="A44" s="9"/>
      <c r="B44" s="14"/>
      <c r="C44" s="9"/>
      <c r="D44" s="9"/>
      <c r="E44" s="9"/>
      <c r="F44" s="9"/>
      <c r="G44" s="9"/>
      <c r="H44" s="9"/>
      <c r="I44" s="9"/>
      <c r="J44" s="9"/>
    </row>
    <row r="45" spans="1:15" ht="13.5">
      <c r="A45" s="9"/>
      <c r="B45" s="14"/>
      <c r="C45" s="9"/>
      <c r="D45" s="9"/>
      <c r="E45" s="9"/>
      <c r="F45" s="9"/>
      <c r="G45" s="9"/>
      <c r="H45" s="9"/>
      <c r="I45" s="9"/>
      <c r="J45" s="9"/>
    </row>
    <row r="46" spans="1:15" ht="13.5">
      <c r="A46" s="9"/>
      <c r="B46" s="14"/>
      <c r="C46" s="9"/>
      <c r="D46" s="9"/>
      <c r="E46" s="9"/>
      <c r="F46" s="9"/>
      <c r="G46" s="9"/>
      <c r="H46" s="9"/>
      <c r="I46" s="9"/>
      <c r="J46" s="9"/>
    </row>
    <row r="47" spans="1:15" ht="13.5">
      <c r="A47" s="9"/>
      <c r="B47" s="14"/>
      <c r="C47" s="9"/>
      <c r="D47" s="9"/>
      <c r="E47" s="9"/>
      <c r="F47" s="9"/>
      <c r="G47" s="9"/>
      <c r="H47" s="9"/>
      <c r="I47" s="9"/>
      <c r="J47" s="9"/>
    </row>
    <row r="48" spans="1:15" ht="13.5">
      <c r="A48" s="9"/>
      <c r="B48" s="14"/>
      <c r="C48" s="9"/>
      <c r="D48" s="9"/>
      <c r="E48" s="9"/>
      <c r="F48" s="9"/>
      <c r="G48" s="9"/>
      <c r="H48" s="9"/>
      <c r="I48" s="9"/>
      <c r="J48" s="9"/>
    </row>
    <row r="49" spans="1:10" ht="13.5">
      <c r="A49" s="9"/>
      <c r="B49" s="14"/>
      <c r="C49" s="9"/>
      <c r="D49" s="9"/>
      <c r="E49" s="9"/>
      <c r="F49" s="9"/>
      <c r="G49" s="9"/>
      <c r="H49" s="9"/>
      <c r="I49" s="9"/>
      <c r="J49" s="9"/>
    </row>
    <row r="50" spans="1:10" ht="13.5">
      <c r="A50" s="9"/>
      <c r="B50" s="14"/>
      <c r="C50" s="9"/>
      <c r="D50" s="9"/>
      <c r="E50" s="9"/>
      <c r="F50" s="9"/>
      <c r="G50" s="9"/>
      <c r="H50" s="9"/>
      <c r="I50" s="9"/>
      <c r="J5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B1:AE315"/>
  <sheetViews>
    <sheetView showGridLines="0" showRowColHeaders="0" tabSelected="1" zoomScaleNormal="100" workbookViewId="0">
      <pane ySplit="5" topLeftCell="A6" activePane="bottomLeft" state="frozen"/>
      <selection pane="bottomLeft" activeCell="J25" sqref="J25"/>
    </sheetView>
  </sheetViews>
  <sheetFormatPr defaultColWidth="9.33203125" defaultRowHeight="11.25"/>
  <cols>
    <col min="1" max="1" width="5.83203125" style="34" customWidth="1"/>
    <col min="2" max="2" width="47" style="34" customWidth="1"/>
    <col min="3" max="3" width="18.33203125" style="34" customWidth="1"/>
    <col min="4" max="4" width="21.6640625" style="34" bestFit="1" customWidth="1"/>
    <col min="5" max="5" width="19" style="34" customWidth="1"/>
    <col min="6" max="6" width="16.33203125" style="34" customWidth="1"/>
    <col min="7" max="7" width="8.33203125" style="34" customWidth="1"/>
    <col min="8" max="11" width="9.33203125" style="34"/>
    <col min="12" max="12" width="10.1640625" style="34" bestFit="1" customWidth="1"/>
    <col min="13" max="16384" width="9.33203125" style="34"/>
  </cols>
  <sheetData>
    <row r="1" spans="2:31" ht="12.75">
      <c r="B1" s="33"/>
    </row>
    <row r="2" spans="2:31" s="36" customFormat="1" ht="17.25" customHeight="1"/>
    <row r="3" spans="2:31" s="42" customFormat="1" ht="39" customHeight="1">
      <c r="B3" s="39"/>
      <c r="C3" s="40"/>
      <c r="D3" s="3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2:31" s="45" customFormat="1" ht="34.5" customHeight="1" thickBot="1">
      <c r="B4" s="214" t="s">
        <v>251</v>
      </c>
      <c r="C4" s="215"/>
      <c r="D4" s="215"/>
      <c r="E4" s="215"/>
      <c r="F4" s="215"/>
      <c r="G4" s="46"/>
      <c r="H4" s="46"/>
      <c r="I4" s="46"/>
      <c r="J4" s="46"/>
      <c r="K4" s="46"/>
      <c r="L4" s="47"/>
      <c r="M4" s="47"/>
      <c r="N4" s="48"/>
      <c r="O4" s="48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2:31" s="36" customFormat="1" ht="27" customHeight="1" thickBot="1">
      <c r="B5" s="81" t="s">
        <v>13</v>
      </c>
      <c r="C5" s="78" t="s">
        <v>14</v>
      </c>
      <c r="D5" s="79" t="s">
        <v>15</v>
      </c>
      <c r="E5" s="80" t="s">
        <v>16</v>
      </c>
      <c r="F5" s="80" t="s">
        <v>17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s="36" customFormat="1" ht="12" customHeight="1" thickBot="1">
      <c r="B6" s="68" t="s">
        <v>18</v>
      </c>
      <c r="C6" s="68" t="s">
        <v>33</v>
      </c>
      <c r="D6" s="69" t="s">
        <v>246</v>
      </c>
      <c r="E6" s="69">
        <v>87</v>
      </c>
      <c r="F6" s="69">
        <v>126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2:31" s="36" customFormat="1" ht="12" customHeight="1">
      <c r="B7" s="70"/>
      <c r="C7" s="70" t="s">
        <v>12</v>
      </c>
      <c r="D7" s="72">
        <v>99</v>
      </c>
      <c r="E7" s="72">
        <v>36</v>
      </c>
      <c r="F7" s="72">
        <v>63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</row>
    <row r="8" spans="2:31" s="36" customFormat="1" ht="12" customHeight="1">
      <c r="B8" s="70"/>
      <c r="C8" s="70" t="s">
        <v>10</v>
      </c>
      <c r="D8" s="71">
        <v>97</v>
      </c>
      <c r="E8" s="72">
        <v>41</v>
      </c>
      <c r="F8" s="72">
        <v>56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</row>
    <row r="9" spans="2:31" s="36" customFormat="1" ht="12.75">
      <c r="B9" s="70"/>
      <c r="C9" s="70" t="s">
        <v>9</v>
      </c>
      <c r="D9" s="71">
        <v>12</v>
      </c>
      <c r="E9" s="72">
        <v>6</v>
      </c>
      <c r="F9" s="72">
        <v>6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2:31" s="36" customFormat="1" ht="12.75">
      <c r="B10" s="70"/>
      <c r="C10" s="70" t="s">
        <v>11</v>
      </c>
      <c r="D10" s="71">
        <v>4</v>
      </c>
      <c r="E10" s="72">
        <v>3</v>
      </c>
      <c r="F10" s="72">
        <v>1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</row>
    <row r="11" spans="2:31" s="36" customFormat="1" ht="12.75">
      <c r="B11" s="70"/>
      <c r="C11" s="70" t="s">
        <v>19</v>
      </c>
      <c r="D11" s="71">
        <v>1</v>
      </c>
      <c r="E11" s="72">
        <v>1</v>
      </c>
      <c r="F11" s="72"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2:31" s="151" customFormat="1" ht="12.75">
      <c r="B12" s="130"/>
      <c r="C12" s="130"/>
      <c r="D12" s="66"/>
      <c r="E12" s="149"/>
      <c r="F12" s="149"/>
      <c r="G12" s="150"/>
      <c r="H12" s="150"/>
      <c r="I12" s="150"/>
      <c r="J12" s="150"/>
      <c r="K12" s="150"/>
      <c r="L12" s="44"/>
      <c r="M12" s="44"/>
      <c r="N12" s="44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</row>
    <row r="13" spans="2:31" s="36" customFormat="1" ht="12.75">
      <c r="B13" s="152" t="s">
        <v>20</v>
      </c>
      <c r="C13" s="65"/>
      <c r="D13" s="66"/>
      <c r="E13" s="67"/>
      <c r="F13" s="67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2:31" s="36" customFormat="1" ht="12.75">
      <c r="B14" s="70" t="s">
        <v>21</v>
      </c>
      <c r="C14" s="70" t="s">
        <v>33</v>
      </c>
      <c r="D14" s="71">
        <v>53</v>
      </c>
      <c r="E14" s="72">
        <v>39</v>
      </c>
      <c r="F14" s="72">
        <v>14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2:31" s="36" customFormat="1" ht="12.75">
      <c r="B15" s="70"/>
      <c r="C15" s="70" t="s">
        <v>12</v>
      </c>
      <c r="D15" s="71">
        <v>23</v>
      </c>
      <c r="E15" s="72">
        <v>19</v>
      </c>
      <c r="F15" s="72">
        <v>6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2:31" s="36" customFormat="1" ht="12.75">
      <c r="B16" s="70"/>
      <c r="C16" s="70" t="s">
        <v>10</v>
      </c>
      <c r="D16" s="71">
        <v>22</v>
      </c>
      <c r="E16" s="72">
        <v>16</v>
      </c>
      <c r="F16" s="72">
        <v>6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2:31" s="36" customFormat="1" ht="12.75">
      <c r="B17" s="70"/>
      <c r="C17" s="70" t="s">
        <v>9</v>
      </c>
      <c r="D17" s="71">
        <v>5</v>
      </c>
      <c r="E17" s="72">
        <v>3</v>
      </c>
      <c r="F17" s="72">
        <v>2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2:31" s="36" customFormat="1" ht="12.75">
      <c r="B18" s="70"/>
      <c r="C18" s="70" t="s">
        <v>11</v>
      </c>
      <c r="D18" s="71">
        <v>2</v>
      </c>
      <c r="E18" s="72">
        <v>2</v>
      </c>
      <c r="F18" s="72">
        <v>0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s="36" customFormat="1" ht="12.75">
      <c r="B19" s="70"/>
      <c r="C19" s="70" t="s">
        <v>19</v>
      </c>
      <c r="D19" s="71">
        <v>1</v>
      </c>
      <c r="E19" s="72">
        <v>1</v>
      </c>
      <c r="F19" s="72">
        <v>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2:31" s="36" customFormat="1" ht="12.75">
      <c r="B20" s="65"/>
      <c r="C20" s="65"/>
      <c r="D20" s="66"/>
      <c r="E20" s="67"/>
      <c r="F20" s="6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2:31" s="36" customFormat="1" ht="12.75">
      <c r="B21" s="70" t="s">
        <v>22</v>
      </c>
      <c r="C21" s="70" t="s">
        <v>33</v>
      </c>
      <c r="D21" s="71">
        <v>2</v>
      </c>
      <c r="E21" s="72">
        <v>2</v>
      </c>
      <c r="F21" s="72"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2:31" s="36" customFormat="1" ht="12.75">
      <c r="B22" s="70"/>
      <c r="C22" s="70" t="s">
        <v>19</v>
      </c>
      <c r="D22" s="71">
        <v>0</v>
      </c>
      <c r="E22" s="72">
        <v>0</v>
      </c>
      <c r="F22" s="72">
        <v>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2:31" s="36" customFormat="1" ht="12.75">
      <c r="B23" s="65"/>
      <c r="C23" s="65"/>
      <c r="D23" s="66"/>
      <c r="E23" s="67"/>
      <c r="F23" s="6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2:31" s="36" customFormat="1" ht="12.75">
      <c r="B24" s="70" t="s">
        <v>23</v>
      </c>
      <c r="C24" s="70" t="s">
        <v>33</v>
      </c>
      <c r="D24" s="71">
        <v>124</v>
      </c>
      <c r="E24" s="72">
        <v>46</v>
      </c>
      <c r="F24" s="72">
        <v>78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2:31" s="36" customFormat="1" ht="12.75">
      <c r="B25" s="70"/>
      <c r="C25" s="70" t="s">
        <v>12</v>
      </c>
      <c r="D25" s="71">
        <v>52</v>
      </c>
      <c r="E25" s="72">
        <v>19</v>
      </c>
      <c r="F25" s="72">
        <v>33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2:31" s="36" customFormat="1" ht="12.75">
      <c r="B26" s="70"/>
      <c r="C26" s="70" t="s">
        <v>10</v>
      </c>
      <c r="D26" s="71">
        <v>65</v>
      </c>
      <c r="E26" s="72">
        <v>23</v>
      </c>
      <c r="F26" s="72">
        <v>42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2:31" s="36" customFormat="1" ht="12.75">
      <c r="B27" s="70"/>
      <c r="C27" s="70" t="s">
        <v>9</v>
      </c>
      <c r="D27" s="71">
        <v>5</v>
      </c>
      <c r="E27" s="72">
        <v>3</v>
      </c>
      <c r="F27" s="72">
        <v>2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2:31" s="36" customFormat="1" ht="15">
      <c r="B28" s="70"/>
      <c r="C28" s="70" t="s">
        <v>11</v>
      </c>
      <c r="D28" s="71">
        <v>2</v>
      </c>
      <c r="E28" s="72">
        <v>1</v>
      </c>
      <c r="F28" s="72">
        <v>1</v>
      </c>
      <c r="G28" s="38"/>
      <c r="H28" s="44"/>
      <c r="I28" s="44"/>
      <c r="J28" s="44"/>
      <c r="K28" s="38"/>
      <c r="L28" s="44"/>
      <c r="M28" s="44"/>
      <c r="N28" s="44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2:31" s="36" customFormat="1" ht="12.75">
      <c r="B29" s="70"/>
      <c r="C29" s="70" t="s">
        <v>19</v>
      </c>
      <c r="D29" s="71">
        <v>0</v>
      </c>
      <c r="E29" s="72">
        <v>0</v>
      </c>
      <c r="F29" s="72">
        <v>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2:31" s="36" customFormat="1" ht="12.75">
      <c r="B30" s="65"/>
      <c r="C30" s="65"/>
      <c r="D30" s="66"/>
      <c r="E30" s="67"/>
      <c r="F30" s="6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2:31" s="36" customFormat="1" ht="12.75">
      <c r="B31" s="70" t="s">
        <v>166</v>
      </c>
      <c r="C31" s="70" t="s">
        <v>33</v>
      </c>
      <c r="D31" s="71">
        <v>32</v>
      </c>
      <c r="E31" s="72">
        <v>0</v>
      </c>
      <c r="F31" s="72">
        <v>32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2:31" s="36" customFormat="1" ht="12.75">
      <c r="B32" s="70" t="s">
        <v>167</v>
      </c>
      <c r="C32" s="70" t="s">
        <v>12</v>
      </c>
      <c r="D32" s="71">
        <v>23</v>
      </c>
      <c r="E32" s="72">
        <v>0</v>
      </c>
      <c r="F32" s="72">
        <v>23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2:31" s="36" customFormat="1" ht="12.75">
      <c r="B33" s="70" t="s">
        <v>168</v>
      </c>
      <c r="C33" s="70" t="s">
        <v>10</v>
      </c>
      <c r="D33" s="71">
        <v>7</v>
      </c>
      <c r="E33" s="72">
        <v>0</v>
      </c>
      <c r="F33" s="72">
        <v>7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2:31" s="36" customFormat="1" ht="12.75">
      <c r="B34" s="70"/>
      <c r="C34" s="70" t="s">
        <v>9</v>
      </c>
      <c r="D34" s="71">
        <v>2</v>
      </c>
      <c r="E34" s="72">
        <v>0</v>
      </c>
      <c r="F34" s="72">
        <v>2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2:31" s="36" customFormat="1" ht="12.75">
      <c r="B35" s="65"/>
      <c r="C35" s="65"/>
      <c r="D35" s="66"/>
      <c r="E35" s="67"/>
      <c r="F35" s="6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2:31" s="36" customFormat="1" ht="12.75">
      <c r="B36" s="70" t="s">
        <v>24</v>
      </c>
      <c r="C36" s="70" t="s">
        <v>33</v>
      </c>
      <c r="D36" s="71">
        <v>2</v>
      </c>
      <c r="E36" s="72">
        <v>0</v>
      </c>
      <c r="F36" s="72">
        <v>2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2:31" s="36" customFormat="1" ht="12.75">
      <c r="B37" s="70"/>
      <c r="C37" s="70" t="s">
        <v>12</v>
      </c>
      <c r="D37" s="71">
        <v>1</v>
      </c>
      <c r="E37" s="72">
        <v>0</v>
      </c>
      <c r="F37" s="72">
        <v>1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2:31" s="36" customFormat="1" ht="12.75">
      <c r="B38" s="70"/>
      <c r="C38" s="70" t="s">
        <v>10</v>
      </c>
      <c r="D38" s="71">
        <v>1</v>
      </c>
      <c r="E38" s="72">
        <v>0</v>
      </c>
      <c r="F38" s="72">
        <v>1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2:31" s="36" customFormat="1" ht="13.5" thickBot="1">
      <c r="B39" s="73"/>
      <c r="C39" s="73" t="s">
        <v>19</v>
      </c>
      <c r="D39" s="74">
        <v>0</v>
      </c>
      <c r="E39" s="75">
        <v>0</v>
      </c>
      <c r="F39" s="75">
        <v>0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2:31" s="36" customFormat="1" ht="15">
      <c r="B40" s="192" t="s">
        <v>250</v>
      </c>
      <c r="C40" s="45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pans="2:31" s="36" customFormat="1"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2:31" s="36" customFormat="1"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2:31" s="36" customFormat="1"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2:31" s="36" customFormat="1"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2:31" s="36" customFormat="1"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2:31" s="36" customFormat="1"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2:31" s="36" customFormat="1" ht="15">
      <c r="B47" s="45"/>
      <c r="C47" s="45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2:31" s="36" customFormat="1"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2:31" s="36" customFormat="1"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</row>
    <row r="50" spans="2:31" s="36" customFormat="1"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2:31" s="36" customFormat="1"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</row>
    <row r="52" spans="2:31" s="36" customFormat="1"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</row>
    <row r="53" spans="2:31" s="36" customFormat="1"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</row>
    <row r="54" spans="2:31" s="36" customFormat="1"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2:31" s="36" customFormat="1" ht="15">
      <c r="B55" s="45"/>
      <c r="C55" s="45"/>
      <c r="D55" s="37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2:31" s="36" customFormat="1" ht="15">
      <c r="D56" s="37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2:31" s="36" customFormat="1"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2:31" s="36" customFormat="1"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2:31" s="36" customFormat="1"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2:31" s="36" customFormat="1"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</row>
    <row r="61" spans="2:31" s="36" customFormat="1"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</row>
    <row r="62" spans="2:31" s="36" customFormat="1"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</row>
    <row r="63" spans="2:31" s="36" customFormat="1"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</row>
    <row r="64" spans="2:31" s="36" customFormat="1"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2:31" s="36" customFormat="1"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 s="36" customFormat="1"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 s="36" customFormat="1"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2:31" s="36" customFormat="1"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 s="36" customFormat="1" ht="15">
      <c r="B69" s="45"/>
      <c r="C69" s="45"/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2:31" s="36" customFormat="1"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s="36" customFormat="1"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 s="36" customFormat="1"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 s="36" customFormat="1"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 s="36" customFormat="1">
      <c r="D74" s="43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 s="36" customFormat="1"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2:31" s="36" customFormat="1"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 s="36" customFormat="1">
      <c r="D77" s="43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 s="36" customFormat="1">
      <c r="D78" s="43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 s="36" customFormat="1"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 s="36" customFormat="1"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 s="36" customFormat="1"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 s="36" customFormat="1" ht="15">
      <c r="B82" s="45"/>
      <c r="C82" s="45"/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pans="2:31" s="36" customFormat="1"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 s="36" customFormat="1">
      <c r="D84" s="43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 s="36" customFormat="1"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 s="36" customFormat="1"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2:31" s="36" customFormat="1"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2:31" s="36" customFormat="1">
      <c r="D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</row>
    <row r="89" spans="2:31" s="36" customFormat="1"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2:31" s="36" customFormat="1"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2:31" s="36" customFormat="1" ht="15">
      <c r="B91" s="45"/>
      <c r="C91" s="45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pans="2:31" s="36" customFormat="1">
      <c r="D92" s="43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</row>
    <row r="93" spans="2:31" s="36" customFormat="1">
      <c r="D93" s="43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</row>
    <row r="94" spans="2:31" s="36" customFormat="1">
      <c r="D94" s="43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</row>
    <row r="95" spans="2:31" s="36" customFormat="1"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</row>
    <row r="96" spans="2:31" s="36" customFormat="1"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</row>
    <row r="97" spans="2:31" s="36" customFormat="1">
      <c r="D97" s="43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</row>
    <row r="98" spans="2:31" s="36" customFormat="1">
      <c r="D98" s="43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</row>
    <row r="99" spans="2:31" s="36" customFormat="1"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</row>
    <row r="100" spans="2:31" s="36" customFormat="1">
      <c r="D100" s="43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</row>
    <row r="101" spans="2:31" s="36" customFormat="1">
      <c r="D101" s="43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</row>
    <row r="102" spans="2:31" s="36" customFormat="1"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</row>
    <row r="103" spans="2:31" s="36" customFormat="1"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</row>
    <row r="104" spans="2:31" s="36" customFormat="1"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</row>
    <row r="105" spans="2:31" s="36" customFormat="1">
      <c r="D105" s="43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</row>
    <row r="106" spans="2:31" s="36" customFormat="1" ht="15">
      <c r="B106" s="45"/>
      <c r="C106" s="45"/>
      <c r="D106" s="37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2:31" s="36" customFormat="1"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</row>
    <row r="108" spans="2:31" s="36" customFormat="1">
      <c r="D108" s="43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</row>
    <row r="109" spans="2:31" s="36" customFormat="1">
      <c r="D109" s="43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</row>
    <row r="110" spans="2:31" s="36" customFormat="1">
      <c r="D110" s="43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</row>
    <row r="111" spans="2:31" s="36" customFormat="1">
      <c r="D111" s="43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</row>
    <row r="112" spans="2:31" s="36" customFormat="1"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</row>
    <row r="113" spans="4:31" s="36" customFormat="1"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</row>
    <row r="114" spans="4:31" s="36" customFormat="1">
      <c r="D114" s="43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</row>
    <row r="115" spans="4:31" s="36" customFormat="1">
      <c r="D115" s="43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</row>
    <row r="116" spans="4:31" s="36" customFormat="1">
      <c r="D116" s="43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</row>
    <row r="117" spans="4:31" s="36" customFormat="1">
      <c r="D117" s="43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</row>
    <row r="118" spans="4:31" s="36" customFormat="1"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</row>
    <row r="119" spans="4:31" s="36" customFormat="1">
      <c r="D119" s="43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</row>
    <row r="120" spans="4:31" s="36" customFormat="1">
      <c r="D120" s="43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4:31" s="36" customFormat="1">
      <c r="D121" s="43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4:31" s="36" customFormat="1">
      <c r="D122" s="43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4:31" s="36" customFormat="1">
      <c r="D123" s="43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4:31" s="36" customFormat="1">
      <c r="D124" s="43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4:31" s="36" customFormat="1">
      <c r="D125" s="43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4:31" s="36" customFormat="1">
      <c r="D126" s="43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4:31" s="36" customFormat="1">
      <c r="D127" s="43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4:31" s="36" customFormat="1">
      <c r="D128" s="43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2:31" s="36" customFormat="1">
      <c r="D129" s="43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2:31" s="36" customFormat="1">
      <c r="D130" s="43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2:31" s="36" customFormat="1"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2:31" s="36" customFormat="1">
      <c r="D132" s="43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2:31" s="36" customFormat="1"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2:31" s="36" customFormat="1">
      <c r="D134" s="43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2:31" s="36" customFormat="1">
      <c r="D135" s="43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2:31" s="36" customFormat="1">
      <c r="D136" s="43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2:31" s="36" customFormat="1">
      <c r="D137" s="43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2:31" s="36" customFormat="1">
      <c r="D138" s="43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2:31" s="36" customFormat="1"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2:31" s="36" customFormat="1" ht="15">
      <c r="B140" s="45"/>
      <c r="C140" s="45"/>
      <c r="D140" s="37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pans="2:31" s="36" customFormat="1">
      <c r="D141" s="43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2:31" s="36" customFormat="1">
      <c r="D142" s="43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2:31" s="36" customFormat="1"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2:31" s="36" customFormat="1">
      <c r="D144" s="43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4:31" s="36" customFormat="1">
      <c r="D145" s="43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</row>
    <row r="146" spans="4:31" s="36" customFormat="1">
      <c r="D146" s="43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</row>
    <row r="147" spans="4:31" s="36" customFormat="1">
      <c r="D147" s="4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</row>
    <row r="148" spans="4:31" s="36" customFormat="1">
      <c r="D148" s="43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</row>
    <row r="149" spans="4:31" s="36" customFormat="1"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</row>
    <row r="150" spans="4:31" s="36" customFormat="1">
      <c r="D150" s="43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</row>
    <row r="151" spans="4:31" s="36" customFormat="1">
      <c r="D151" s="43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</row>
    <row r="152" spans="4:31" s="36" customFormat="1">
      <c r="D152" s="43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4:31" s="36" customFormat="1"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4:31" s="36" customFormat="1"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4:31" s="36" customFormat="1"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4:31" s="36" customFormat="1"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4:31" s="36" customFormat="1"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4:31" s="36" customFormat="1"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4:31" s="36" customFormat="1"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4:31" s="36" customFormat="1"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2:31" s="36" customFormat="1"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2:31" s="36" customFormat="1"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2:31" s="36" customFormat="1"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2:31" s="36" customFormat="1"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</row>
    <row r="165" spans="2:31" s="36" customFormat="1"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2:31" s="36" customFormat="1"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2:31" s="36" customFormat="1" ht="15">
      <c r="B167" s="45"/>
      <c r="C167" s="45"/>
      <c r="D167" s="37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</row>
    <row r="168" spans="2:31" s="36" customFormat="1"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2:31" s="36" customFormat="1"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2:31" s="36" customFormat="1"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2:31" s="36" customFormat="1"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2:31" s="36" customFormat="1"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2:31" s="36" customFormat="1"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2:31" s="36" customFormat="1"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</row>
    <row r="175" spans="2:31" s="36" customFormat="1"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2:31" s="36" customFormat="1"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2:31" s="36" customFormat="1" ht="15">
      <c r="B177" s="45"/>
      <c r="C177" s="45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</row>
    <row r="178" spans="2:31" s="36" customFormat="1"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</row>
    <row r="179" spans="2:31" s="36" customFormat="1"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</row>
    <row r="180" spans="2:31" s="36" customFormat="1"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</row>
    <row r="181" spans="2:31" s="36" customFormat="1"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</row>
    <row r="182" spans="2:31" s="36" customFormat="1"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</row>
    <row r="183" spans="2:31" s="36" customFormat="1">
      <c r="D183" s="43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</row>
    <row r="184" spans="2:31" s="36" customFormat="1"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</row>
    <row r="185" spans="2:31" s="36" customFormat="1"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2:31" s="36" customFormat="1" ht="15">
      <c r="B186" s="45"/>
      <c r="C186" s="45"/>
      <c r="D186" s="37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</row>
    <row r="187" spans="2:31" s="36" customFormat="1"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2:31" s="36" customFormat="1"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2:31" s="36" customFormat="1"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2:31" s="36" customFormat="1"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2:31" s="36" customFormat="1"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2:31" s="36" customFormat="1"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2:31" s="36" customFormat="1"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2:31" s="36" customFormat="1"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2:31" s="36" customFormat="1"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2:31" s="36" customFormat="1"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</row>
    <row r="197" spans="2:31" s="36" customFormat="1"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</row>
    <row r="198" spans="2:31" s="36" customFormat="1"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</row>
    <row r="199" spans="2:31" s="36" customFormat="1"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</row>
    <row r="200" spans="2:31" s="36" customFormat="1">
      <c r="D200" s="43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</row>
    <row r="201" spans="2:31" s="36" customFormat="1"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</row>
    <row r="202" spans="2:31" s="36" customFormat="1"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</row>
    <row r="203" spans="2:31" s="36" customFormat="1" ht="15">
      <c r="B203" s="45"/>
      <c r="C203" s="45"/>
      <c r="D203" s="37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</row>
    <row r="204" spans="2:31" s="36" customFormat="1"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</row>
    <row r="205" spans="2:31" s="36" customFormat="1"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</row>
    <row r="206" spans="2:31" s="36" customFormat="1"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</row>
    <row r="207" spans="2:31" s="36" customFormat="1"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</row>
    <row r="208" spans="2:31" s="36" customFormat="1"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</row>
    <row r="209" spans="2:31" s="36" customFormat="1"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</row>
    <row r="210" spans="2:31" s="36" customFormat="1"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</row>
    <row r="211" spans="2:31" s="36" customFormat="1"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</row>
    <row r="212" spans="2:31" s="36" customFormat="1"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</row>
    <row r="213" spans="2:31" s="36" customFormat="1"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</row>
    <row r="214" spans="2:31" s="36" customFormat="1"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</row>
    <row r="215" spans="2:31" s="36" customFormat="1">
      <c r="D215" s="43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</row>
    <row r="216" spans="2:31" s="36" customFormat="1"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</row>
    <row r="217" spans="2:31" s="36" customFormat="1"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</row>
    <row r="218" spans="2:31" s="36" customFormat="1" ht="15">
      <c r="B218" s="45"/>
      <c r="C218" s="45"/>
      <c r="D218" s="37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</row>
    <row r="219" spans="2:31" s="36" customFormat="1"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</row>
    <row r="220" spans="2:31" s="36" customFormat="1"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</row>
    <row r="221" spans="2:31" s="36" customFormat="1"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</row>
    <row r="222" spans="2:31" s="36" customFormat="1"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</row>
    <row r="223" spans="2:31" s="36" customFormat="1">
      <c r="D223" s="43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</row>
    <row r="224" spans="2:31" s="36" customFormat="1"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</row>
    <row r="225" spans="2:31" s="36" customFormat="1"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</row>
    <row r="226" spans="2:31" s="36" customFormat="1" ht="15">
      <c r="B226" s="45"/>
      <c r="C226" s="45"/>
      <c r="D226" s="37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</row>
    <row r="227" spans="2:31" s="36" customFormat="1"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</row>
    <row r="228" spans="2:31" s="36" customFormat="1"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</row>
    <row r="229" spans="2:31" s="36" customFormat="1"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</row>
    <row r="230" spans="2:31" s="36" customFormat="1"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</row>
    <row r="231" spans="2:31" s="36" customFormat="1"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</row>
    <row r="232" spans="2:31" s="36" customFormat="1"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</row>
    <row r="233" spans="2:31" s="36" customFormat="1"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</row>
    <row r="234" spans="2:31" s="36" customFormat="1">
      <c r="D234" s="43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</row>
    <row r="235" spans="2:31" s="36" customFormat="1"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</row>
    <row r="236" spans="2:31" s="36" customFormat="1"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</row>
    <row r="237" spans="2:31" s="36" customFormat="1" ht="15">
      <c r="B237" s="45"/>
      <c r="C237" s="45"/>
      <c r="D237" s="37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</row>
    <row r="238" spans="2:31" s="36" customFormat="1"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</row>
    <row r="239" spans="2:31" s="36" customFormat="1"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</row>
    <row r="240" spans="2:31" s="36" customFormat="1"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</row>
    <row r="241" spans="4:31" s="36" customFormat="1"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</row>
    <row r="242" spans="4:31" s="36" customFormat="1"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</row>
    <row r="243" spans="4:31" s="36" customFormat="1"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</row>
    <row r="244" spans="4:31" s="36" customFormat="1"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</row>
    <row r="245" spans="4:31" s="36" customFormat="1"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</row>
    <row r="246" spans="4:31" s="36" customFormat="1"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4:31" s="36" customFormat="1"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</row>
    <row r="248" spans="4:31" s="36" customFormat="1"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</row>
    <row r="249" spans="4:31" s="36" customFormat="1"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4:31" s="36" customFormat="1"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</row>
    <row r="251" spans="4:31" s="36" customFormat="1"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</row>
    <row r="252" spans="4:31" s="36" customFormat="1"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</row>
    <row r="253" spans="4:31" s="36" customFormat="1"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</row>
    <row r="254" spans="4:31" s="36" customFormat="1"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</row>
    <row r="255" spans="4:31" s="36" customFormat="1"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</row>
    <row r="256" spans="4:31" s="36" customFormat="1"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4:31" s="36" customFormat="1"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</row>
    <row r="258" spans="4:31" s="36" customFormat="1"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</row>
    <row r="259" spans="4:31" s="36" customFormat="1"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</row>
    <row r="260" spans="4:31" s="36" customFormat="1"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</row>
    <row r="261" spans="4:31" s="36" customFormat="1"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</row>
    <row r="262" spans="4:31" s="36" customFormat="1"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</row>
    <row r="263" spans="4:31" s="36" customFormat="1"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</row>
    <row r="264" spans="4:31" s="36" customFormat="1"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</row>
    <row r="265" spans="4:31" s="36" customFormat="1"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</row>
    <row r="266" spans="4:31" s="36" customFormat="1"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</row>
    <row r="267" spans="4:31" s="36" customFormat="1"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</row>
    <row r="268" spans="4:31" s="36" customFormat="1"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</row>
    <row r="269" spans="4:31" s="36" customFormat="1"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</row>
    <row r="270" spans="4:31" s="36" customFormat="1"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</row>
    <row r="271" spans="4:31" s="36" customFormat="1"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</row>
    <row r="272" spans="4:31" s="36" customFormat="1"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</row>
    <row r="273" spans="2:31" s="36" customFormat="1"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</row>
    <row r="274" spans="2:31" s="36" customFormat="1"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</row>
    <row r="275" spans="2:31" s="36" customFormat="1"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</row>
    <row r="276" spans="2:31" s="36" customFormat="1"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</row>
    <row r="277" spans="2:31" s="36" customFormat="1"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</row>
    <row r="278" spans="2:31" s="36" customFormat="1"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</row>
    <row r="279" spans="2:31" s="36" customFormat="1"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</row>
    <row r="280" spans="2:31" s="36" customFormat="1"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</row>
    <row r="281" spans="2:31" s="36" customFormat="1"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</row>
    <row r="282" spans="2:31" s="36" customFormat="1"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</row>
    <row r="283" spans="2:31" s="36" customFormat="1"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</row>
    <row r="284" spans="2:31" s="36" customFormat="1" ht="15">
      <c r="B284" s="45"/>
      <c r="C284" s="45"/>
      <c r="D284" s="37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</row>
    <row r="285" spans="2:31" s="36" customFormat="1"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</row>
    <row r="286" spans="2:31" s="36" customFormat="1"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</row>
    <row r="287" spans="2:31" s="36" customFormat="1"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2:31" s="36" customFormat="1"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</row>
    <row r="289" spans="2:31" s="36" customFormat="1"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</row>
    <row r="290" spans="2:31" s="36" customFormat="1"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</row>
    <row r="291" spans="2:31" s="36" customFormat="1"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</row>
    <row r="292" spans="2:31" s="36" customFormat="1"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</row>
    <row r="293" spans="2:31" s="36" customFormat="1"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</row>
    <row r="294" spans="2:31" s="36" customFormat="1">
      <c r="D294" s="43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2:31" s="36" customFormat="1"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</row>
    <row r="296" spans="2:31" s="36" customFormat="1"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</row>
    <row r="297" spans="2:31" s="36" customFormat="1" ht="15">
      <c r="B297" s="45"/>
      <c r="C297" s="45"/>
      <c r="D297" s="37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</row>
    <row r="298" spans="2:31" s="36" customFormat="1"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</row>
    <row r="299" spans="2:31" s="36" customFormat="1"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</row>
    <row r="300" spans="2:31" s="36" customFormat="1"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</row>
    <row r="301" spans="2:31" s="36" customFormat="1"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</row>
    <row r="302" spans="2:31" s="36" customFormat="1"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</row>
    <row r="303" spans="2:31" s="36" customFormat="1"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</row>
    <row r="304" spans="2:31" s="36" customFormat="1"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</row>
    <row r="305" spans="2:31" s="36" customFormat="1"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</row>
    <row r="306" spans="2:31" s="36" customFormat="1"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</row>
    <row r="307" spans="2:31" s="36" customFormat="1"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</row>
    <row r="308" spans="2:31" s="36" customFormat="1"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</row>
    <row r="309" spans="2:31" s="36" customFormat="1"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</row>
    <row r="310" spans="2:31" s="36" customFormat="1" ht="15">
      <c r="B310" s="45"/>
      <c r="C310" s="45"/>
      <c r="D310" s="37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</row>
    <row r="311" spans="2:31" s="36" customFormat="1">
      <c r="D311" s="43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</row>
    <row r="312" spans="2:31" s="36" customFormat="1">
      <c r="D312" s="43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</row>
    <row r="313" spans="2:31" s="36" customFormat="1">
      <c r="D313" s="43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</row>
    <row r="314" spans="2:31" s="36" customFormat="1" ht="15">
      <c r="B314" s="45"/>
      <c r="C314" s="45"/>
      <c r="D314" s="37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</row>
    <row r="315" spans="2:31" s="36" customFormat="1" ht="15">
      <c r="B315" s="45"/>
      <c r="C315" s="45"/>
      <c r="D315" s="37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P74"/>
  <sheetViews>
    <sheetView showGridLines="0" workbookViewId="0">
      <pane ySplit="6" topLeftCell="A7" activePane="bottomLeft" state="frozen"/>
      <selection activeCell="N12" sqref="N12"/>
      <selection pane="bottomLeft" activeCell="O16" sqref="O16"/>
    </sheetView>
  </sheetViews>
  <sheetFormatPr defaultRowHeight="13.5"/>
  <cols>
    <col min="1" max="1" width="9.33203125" style="15"/>
    <col min="2" max="2" width="33.6640625" bestFit="1" customWidth="1"/>
    <col min="3" max="3" width="48.83203125" customWidth="1"/>
    <col min="4" max="5" width="10.83203125" customWidth="1"/>
    <col min="6" max="6" width="3" customWidth="1"/>
    <col min="7" max="8" width="10.83203125" customWidth="1"/>
    <col min="9" max="9" width="3" customWidth="1"/>
    <col min="10" max="11" width="10.83203125" customWidth="1"/>
  </cols>
  <sheetData>
    <row r="1" spans="2:14" ht="19.5" customHeight="1">
      <c r="B1" s="64"/>
      <c r="C1" s="63"/>
      <c r="D1" s="63"/>
      <c r="E1" s="63"/>
      <c r="F1" s="63"/>
      <c r="G1" s="63"/>
      <c r="H1" s="63"/>
      <c r="I1" s="63"/>
      <c r="J1" s="63"/>
    </row>
    <row r="2" spans="2:14" ht="20.25" customHeight="1">
      <c r="B2" s="63"/>
      <c r="C2" s="63"/>
      <c r="D2" s="63"/>
      <c r="E2" s="63"/>
      <c r="F2" s="63"/>
      <c r="G2" s="63"/>
      <c r="H2" s="63"/>
      <c r="I2" s="63"/>
      <c r="J2" s="63"/>
    </row>
    <row r="3" spans="2:14" ht="39.75" customHeight="1">
      <c r="B3" s="63"/>
      <c r="C3" s="63"/>
      <c r="D3" s="63"/>
      <c r="E3" s="63"/>
      <c r="F3" s="222"/>
      <c r="G3" s="222"/>
      <c r="H3" s="222"/>
      <c r="I3" s="63"/>
      <c r="J3" s="63"/>
    </row>
    <row r="4" spans="2:14" ht="30" customHeight="1" thickBot="1">
      <c r="B4" s="216" t="s">
        <v>719</v>
      </c>
      <c r="C4" s="217"/>
      <c r="D4" s="217"/>
      <c r="E4" s="217"/>
      <c r="F4" s="217"/>
      <c r="G4" s="217"/>
      <c r="H4" s="217"/>
      <c r="I4" s="217"/>
      <c r="J4" s="217"/>
      <c r="K4" s="86"/>
    </row>
    <row r="5" spans="2:14" s="82" customFormat="1" ht="15" thickBot="1">
      <c r="B5" s="87" t="s">
        <v>13</v>
      </c>
      <c r="C5" s="87" t="s">
        <v>38</v>
      </c>
      <c r="D5" s="218" t="s">
        <v>15</v>
      </c>
      <c r="E5" s="219"/>
      <c r="F5" s="112"/>
      <c r="G5" s="220" t="s">
        <v>16</v>
      </c>
      <c r="H5" s="221"/>
      <c r="I5" s="112"/>
      <c r="J5" s="220" t="s">
        <v>17</v>
      </c>
      <c r="K5" s="221"/>
    </row>
    <row r="6" spans="2:14" s="82" customFormat="1" thickBot="1">
      <c r="B6" s="88"/>
      <c r="C6" s="89"/>
      <c r="D6" s="129" t="s">
        <v>39</v>
      </c>
      <c r="E6" s="129" t="s">
        <v>40</v>
      </c>
      <c r="F6" s="90"/>
      <c r="G6" s="129" t="s">
        <v>39</v>
      </c>
      <c r="H6" s="129" t="s">
        <v>40</v>
      </c>
      <c r="I6" s="112"/>
      <c r="J6" s="144" t="s">
        <v>39</v>
      </c>
      <c r="K6" s="144" t="s">
        <v>40</v>
      </c>
    </row>
    <row r="7" spans="2:14" s="83" customFormat="1" ht="12.75">
      <c r="B7" s="99" t="s">
        <v>18</v>
      </c>
      <c r="C7" s="100" t="s">
        <v>243</v>
      </c>
      <c r="D7" s="101">
        <v>97</v>
      </c>
      <c r="E7" s="102"/>
      <c r="F7" s="99"/>
      <c r="G7" s="118">
        <v>41</v>
      </c>
      <c r="H7" s="119">
        <f>53/97</f>
        <v>0.54639175257731953</v>
      </c>
      <c r="I7" s="120"/>
      <c r="J7" s="120">
        <v>56</v>
      </c>
      <c r="K7" s="121">
        <f>56/97</f>
        <v>0.57731958762886593</v>
      </c>
    </row>
    <row r="8" spans="2:14" s="82" customFormat="1" ht="14.25">
      <c r="B8" s="103"/>
      <c r="C8" s="104" t="s">
        <v>252</v>
      </c>
      <c r="D8" s="105">
        <v>20</v>
      </c>
      <c r="E8" s="106">
        <f>D8/97</f>
        <v>0.20618556701030927</v>
      </c>
      <c r="F8" s="107"/>
      <c r="G8" s="105">
        <v>5</v>
      </c>
      <c r="H8" s="106">
        <f>G8/41</f>
        <v>0.12195121951219512</v>
      </c>
      <c r="I8" s="108"/>
      <c r="J8" s="108">
        <v>15</v>
      </c>
      <c r="K8" s="98">
        <f>J8/56</f>
        <v>0.26785714285714285</v>
      </c>
      <c r="L8" s="212"/>
      <c r="M8" s="212"/>
      <c r="N8" s="213"/>
    </row>
    <row r="9" spans="2:14" s="82" customFormat="1" ht="14.25">
      <c r="B9" s="103"/>
      <c r="C9" s="104" t="s">
        <v>253</v>
      </c>
      <c r="D9" s="105">
        <v>13</v>
      </c>
      <c r="E9" s="106">
        <f t="shared" ref="E9:E30" si="0">D9/97</f>
        <v>0.13402061855670103</v>
      </c>
      <c r="F9" s="107"/>
      <c r="G9" s="105">
        <v>9</v>
      </c>
      <c r="H9" s="106">
        <f t="shared" ref="H9:H30" si="1">G9/41</f>
        <v>0.21951219512195122</v>
      </c>
      <c r="I9" s="108"/>
      <c r="J9" s="109">
        <v>4</v>
      </c>
      <c r="K9" s="98">
        <f t="shared" ref="K9:K30" si="2">J9/56</f>
        <v>7.1428571428571425E-2</v>
      </c>
      <c r="L9" s="212"/>
      <c r="M9" s="212"/>
      <c r="N9" s="213"/>
    </row>
    <row r="10" spans="2:14" s="82" customFormat="1" ht="14.25">
      <c r="B10" s="103"/>
      <c r="C10" s="104" t="s">
        <v>41</v>
      </c>
      <c r="D10" s="105">
        <v>5</v>
      </c>
      <c r="E10" s="106">
        <f t="shared" si="0"/>
        <v>5.1546391752577317E-2</v>
      </c>
      <c r="F10" s="107"/>
      <c r="G10" s="105">
        <v>4</v>
      </c>
      <c r="H10" s="106">
        <f t="shared" si="1"/>
        <v>9.7560975609756101E-2</v>
      </c>
      <c r="I10" s="108"/>
      <c r="J10" s="109">
        <v>1</v>
      </c>
      <c r="K10" s="98">
        <f t="shared" si="2"/>
        <v>1.7857142857142856E-2</v>
      </c>
      <c r="L10" s="212"/>
      <c r="M10" s="212"/>
      <c r="N10" s="213"/>
    </row>
    <row r="11" spans="2:14" s="82" customFormat="1" ht="14.25">
      <c r="B11" s="103"/>
      <c r="C11" s="104" t="s">
        <v>254</v>
      </c>
      <c r="D11" s="105">
        <v>58</v>
      </c>
      <c r="E11" s="106">
        <f>D11/97</f>
        <v>0.59793814432989689</v>
      </c>
      <c r="F11" s="107"/>
      <c r="G11" s="105">
        <v>31</v>
      </c>
      <c r="H11" s="106">
        <f t="shared" si="1"/>
        <v>0.75609756097560976</v>
      </c>
      <c r="I11" s="108"/>
      <c r="J11" s="109">
        <v>27</v>
      </c>
      <c r="K11" s="98">
        <f t="shared" si="2"/>
        <v>0.48214285714285715</v>
      </c>
      <c r="L11" s="212"/>
      <c r="M11" s="212"/>
      <c r="N11" s="213"/>
    </row>
    <row r="12" spans="2:14" s="82" customFormat="1" ht="14.25">
      <c r="B12" s="103"/>
      <c r="C12" s="104" t="s">
        <v>255</v>
      </c>
      <c r="D12" s="105">
        <v>5</v>
      </c>
      <c r="E12" s="106">
        <f t="shared" si="0"/>
        <v>5.1546391752577317E-2</v>
      </c>
      <c r="F12" s="107"/>
      <c r="G12" s="105">
        <v>4</v>
      </c>
      <c r="H12" s="106">
        <f t="shared" si="1"/>
        <v>9.7560975609756101E-2</v>
      </c>
      <c r="I12" s="108"/>
      <c r="J12" s="109">
        <v>1</v>
      </c>
      <c r="K12" s="98">
        <f t="shared" si="2"/>
        <v>1.7857142857142856E-2</v>
      </c>
      <c r="L12" s="212"/>
      <c r="M12" s="212"/>
      <c r="N12" s="213"/>
    </row>
    <row r="13" spans="2:14" s="82" customFormat="1" ht="14.25">
      <c r="B13" s="103"/>
      <c r="C13" s="104" t="s">
        <v>42</v>
      </c>
      <c r="D13" s="105">
        <v>6</v>
      </c>
      <c r="E13" s="106">
        <f t="shared" si="0"/>
        <v>6.1855670103092786E-2</v>
      </c>
      <c r="F13" s="107"/>
      <c r="G13" s="105">
        <v>5</v>
      </c>
      <c r="H13" s="106">
        <f t="shared" si="1"/>
        <v>0.12195121951219512</v>
      </c>
      <c r="I13" s="108"/>
      <c r="J13" s="109">
        <v>1</v>
      </c>
      <c r="K13" s="98">
        <f t="shared" si="2"/>
        <v>1.7857142857142856E-2</v>
      </c>
      <c r="L13" s="212"/>
      <c r="M13" s="212"/>
      <c r="N13" s="213"/>
    </row>
    <row r="14" spans="2:14" s="82" customFormat="1" ht="14.25">
      <c r="B14" s="103"/>
      <c r="C14" s="104" t="s">
        <v>256</v>
      </c>
      <c r="D14" s="105">
        <v>4</v>
      </c>
      <c r="E14" s="106">
        <f t="shared" si="0"/>
        <v>4.1237113402061855E-2</v>
      </c>
      <c r="F14" s="107"/>
      <c r="G14" s="105">
        <v>4</v>
      </c>
      <c r="H14" s="106">
        <f t="shared" si="1"/>
        <v>9.7560975609756101E-2</v>
      </c>
      <c r="I14" s="108"/>
      <c r="J14" s="109">
        <v>0</v>
      </c>
      <c r="K14" s="98">
        <f t="shared" si="2"/>
        <v>0</v>
      </c>
      <c r="L14" s="212"/>
      <c r="M14" s="212"/>
      <c r="N14" s="213"/>
    </row>
    <row r="15" spans="2:14" s="82" customFormat="1" ht="14.25">
      <c r="B15" s="103"/>
      <c r="C15" s="104" t="s">
        <v>716</v>
      </c>
      <c r="D15" s="105">
        <v>2</v>
      </c>
      <c r="E15" s="106">
        <f t="shared" si="0"/>
        <v>2.0618556701030927E-2</v>
      </c>
      <c r="F15" s="107"/>
      <c r="G15" s="105">
        <v>2</v>
      </c>
      <c r="H15" s="106">
        <f t="shared" si="1"/>
        <v>4.878048780487805E-2</v>
      </c>
      <c r="I15" s="108"/>
      <c r="J15" s="109">
        <v>0</v>
      </c>
      <c r="K15" s="98">
        <f t="shared" si="2"/>
        <v>0</v>
      </c>
      <c r="L15" s="212"/>
      <c r="M15" s="212"/>
      <c r="N15" s="213"/>
    </row>
    <row r="16" spans="2:14" s="82" customFormat="1" ht="14.25">
      <c r="B16" s="103"/>
      <c r="C16" s="104" t="s">
        <v>44</v>
      </c>
      <c r="D16" s="105">
        <v>6</v>
      </c>
      <c r="E16" s="106">
        <f t="shared" si="0"/>
        <v>6.1855670103092786E-2</v>
      </c>
      <c r="F16" s="107"/>
      <c r="G16" s="105">
        <v>5</v>
      </c>
      <c r="H16" s="106">
        <f t="shared" si="1"/>
        <v>0.12195121951219512</v>
      </c>
      <c r="I16" s="108"/>
      <c r="J16" s="109">
        <v>1</v>
      </c>
      <c r="K16" s="98">
        <f t="shared" si="2"/>
        <v>1.7857142857142856E-2</v>
      </c>
      <c r="L16" s="212"/>
      <c r="M16" s="212"/>
      <c r="N16" s="213"/>
    </row>
    <row r="17" spans="2:15" s="84" customFormat="1" ht="14.25">
      <c r="B17" s="103"/>
      <c r="C17" s="104" t="s">
        <v>43</v>
      </c>
      <c r="D17" s="105">
        <v>14</v>
      </c>
      <c r="E17" s="106">
        <f t="shared" si="0"/>
        <v>0.14432989690721648</v>
      </c>
      <c r="F17" s="107"/>
      <c r="G17" s="105">
        <v>3</v>
      </c>
      <c r="H17" s="106">
        <f t="shared" si="1"/>
        <v>7.3170731707317069E-2</v>
      </c>
      <c r="I17" s="108"/>
      <c r="J17" s="109">
        <v>11</v>
      </c>
      <c r="K17" s="98">
        <f t="shared" si="2"/>
        <v>0.19642857142857142</v>
      </c>
      <c r="L17" s="212"/>
      <c r="M17" s="212"/>
      <c r="N17" s="213"/>
      <c r="O17" s="82"/>
    </row>
    <row r="18" spans="2:15" s="84" customFormat="1" ht="14.25">
      <c r="B18" s="103"/>
      <c r="C18" s="104" t="s">
        <v>257</v>
      </c>
      <c r="D18" s="105">
        <v>5</v>
      </c>
      <c r="E18" s="106">
        <f t="shared" si="0"/>
        <v>5.1546391752577317E-2</v>
      </c>
      <c r="F18" s="107"/>
      <c r="G18" s="105">
        <v>5</v>
      </c>
      <c r="H18" s="106">
        <f t="shared" si="1"/>
        <v>0.12195121951219512</v>
      </c>
      <c r="I18" s="108"/>
      <c r="J18" s="109">
        <v>0</v>
      </c>
      <c r="K18" s="98">
        <f t="shared" si="2"/>
        <v>0</v>
      </c>
      <c r="L18" s="212"/>
      <c r="M18" s="212"/>
      <c r="N18" s="213"/>
      <c r="O18" s="82"/>
    </row>
    <row r="19" spans="2:15" s="82" customFormat="1" ht="14.25">
      <c r="B19" s="103"/>
      <c r="C19" s="104" t="s">
        <v>45</v>
      </c>
      <c r="D19" s="105">
        <v>4</v>
      </c>
      <c r="E19" s="106">
        <f t="shared" si="0"/>
        <v>4.1237113402061855E-2</v>
      </c>
      <c r="F19" s="107"/>
      <c r="G19" s="105">
        <v>4</v>
      </c>
      <c r="H19" s="106">
        <f t="shared" si="1"/>
        <v>9.7560975609756101E-2</v>
      </c>
      <c r="I19" s="108"/>
      <c r="J19" s="109">
        <v>0</v>
      </c>
      <c r="K19" s="98">
        <f t="shared" si="2"/>
        <v>0</v>
      </c>
      <c r="L19" s="212"/>
      <c r="M19" s="212"/>
      <c r="N19" s="213"/>
    </row>
    <row r="20" spans="2:15" s="82" customFormat="1" ht="14.25">
      <c r="B20" s="103"/>
      <c r="C20" s="104" t="s">
        <v>172</v>
      </c>
      <c r="D20" s="105">
        <v>5</v>
      </c>
      <c r="E20" s="106">
        <f t="shared" si="0"/>
        <v>5.1546391752577317E-2</v>
      </c>
      <c r="F20" s="105"/>
      <c r="G20" s="105">
        <v>0</v>
      </c>
      <c r="H20" s="106">
        <f t="shared" si="1"/>
        <v>0</v>
      </c>
      <c r="I20" s="108"/>
      <c r="J20" s="109">
        <v>5</v>
      </c>
      <c r="K20" s="98">
        <f t="shared" si="2"/>
        <v>8.9285714285714288E-2</v>
      </c>
      <c r="L20" s="212"/>
      <c r="M20" s="212"/>
      <c r="N20" s="213"/>
    </row>
    <row r="21" spans="2:15" s="82" customFormat="1" ht="14.25">
      <c r="B21" s="108"/>
      <c r="C21" s="104" t="s">
        <v>258</v>
      </c>
      <c r="D21" s="105">
        <v>1</v>
      </c>
      <c r="E21" s="106">
        <f t="shared" si="0"/>
        <v>1.0309278350515464E-2</v>
      </c>
      <c r="F21" s="107"/>
      <c r="G21" s="105">
        <v>1</v>
      </c>
      <c r="H21" s="106">
        <f t="shared" si="1"/>
        <v>2.4390243902439025E-2</v>
      </c>
      <c r="I21" s="108"/>
      <c r="J21" s="109">
        <v>0</v>
      </c>
      <c r="K21" s="98">
        <f t="shared" si="2"/>
        <v>0</v>
      </c>
      <c r="L21" s="212"/>
      <c r="M21" s="212"/>
      <c r="N21" s="213"/>
    </row>
    <row r="22" spans="2:15" s="82" customFormat="1" ht="14.25">
      <c r="B22" s="108"/>
      <c r="C22" s="95" t="s">
        <v>46</v>
      </c>
      <c r="D22" s="105">
        <v>5</v>
      </c>
      <c r="E22" s="106">
        <f t="shared" si="0"/>
        <v>5.1546391752577317E-2</v>
      </c>
      <c r="F22" s="107"/>
      <c r="G22" s="105">
        <v>5</v>
      </c>
      <c r="H22" s="106">
        <f t="shared" si="1"/>
        <v>0.12195121951219512</v>
      </c>
      <c r="I22" s="108"/>
      <c r="J22" s="109">
        <v>0</v>
      </c>
      <c r="K22" s="98">
        <f t="shared" si="2"/>
        <v>0</v>
      </c>
      <c r="L22" s="212"/>
      <c r="M22" s="212"/>
      <c r="N22" s="213"/>
    </row>
    <row r="23" spans="2:15" s="82" customFormat="1" ht="14.25">
      <c r="B23" s="108"/>
      <c r="C23" s="104" t="s">
        <v>8</v>
      </c>
      <c r="D23" s="105">
        <v>3</v>
      </c>
      <c r="E23" s="106">
        <f t="shared" si="0"/>
        <v>3.0927835051546393E-2</v>
      </c>
      <c r="F23" s="107"/>
      <c r="G23" s="105">
        <v>3</v>
      </c>
      <c r="H23" s="106">
        <f t="shared" si="1"/>
        <v>7.3170731707317069E-2</v>
      </c>
      <c r="I23" s="108"/>
      <c r="J23" s="109">
        <v>0</v>
      </c>
      <c r="K23" s="98">
        <f t="shared" si="2"/>
        <v>0</v>
      </c>
      <c r="L23" s="212"/>
      <c r="M23" s="212"/>
      <c r="N23" s="213"/>
    </row>
    <row r="24" spans="2:15" s="82" customFormat="1" ht="14.25">
      <c r="B24" s="103"/>
      <c r="C24" s="104" t="s">
        <v>47</v>
      </c>
      <c r="D24" s="105">
        <v>8</v>
      </c>
      <c r="E24" s="106">
        <f t="shared" si="0"/>
        <v>8.247422680412371E-2</v>
      </c>
      <c r="F24" s="109"/>
      <c r="G24" s="105">
        <v>7</v>
      </c>
      <c r="H24" s="106">
        <f t="shared" si="1"/>
        <v>0.17073170731707318</v>
      </c>
      <c r="I24" s="108"/>
      <c r="J24" s="109">
        <v>1</v>
      </c>
      <c r="K24" s="98">
        <f t="shared" si="2"/>
        <v>1.7857142857142856E-2</v>
      </c>
      <c r="L24" s="212"/>
      <c r="M24" s="212"/>
      <c r="N24" s="213"/>
    </row>
    <row r="25" spans="2:15" s="82" customFormat="1" ht="12.75">
      <c r="B25" s="108"/>
      <c r="C25" s="110" t="s">
        <v>259</v>
      </c>
      <c r="D25" s="111">
        <v>1</v>
      </c>
      <c r="E25" s="106">
        <f t="shared" si="0"/>
        <v>1.0309278350515464E-2</v>
      </c>
      <c r="F25" s="108"/>
      <c r="G25" s="111">
        <v>1</v>
      </c>
      <c r="H25" s="106">
        <f t="shared" si="1"/>
        <v>2.4390243902439025E-2</v>
      </c>
      <c r="I25" s="108"/>
      <c r="J25" s="109">
        <v>0</v>
      </c>
      <c r="K25" s="98">
        <f t="shared" si="2"/>
        <v>0</v>
      </c>
      <c r="N25" s="213"/>
    </row>
    <row r="26" spans="2:15" s="82" customFormat="1" ht="14.25">
      <c r="B26" s="94"/>
      <c r="C26" s="95" t="s">
        <v>260</v>
      </c>
      <c r="D26" s="96">
        <v>6</v>
      </c>
      <c r="E26" s="106">
        <f t="shared" si="0"/>
        <v>6.1855670103092786E-2</v>
      </c>
      <c r="F26" s="94"/>
      <c r="G26" s="96">
        <v>6</v>
      </c>
      <c r="H26" s="106">
        <f t="shared" si="1"/>
        <v>0.14634146341463414</v>
      </c>
      <c r="I26" s="94"/>
      <c r="J26" s="109">
        <v>0</v>
      </c>
      <c r="K26" s="98">
        <f t="shared" si="2"/>
        <v>0</v>
      </c>
      <c r="L26" s="212"/>
      <c r="M26" s="212"/>
      <c r="N26" s="213"/>
    </row>
    <row r="27" spans="2:15" s="82" customFormat="1" ht="14.25">
      <c r="B27" s="94"/>
      <c r="C27" s="95" t="s">
        <v>261</v>
      </c>
      <c r="D27" s="96">
        <v>1</v>
      </c>
      <c r="E27" s="106">
        <f t="shared" si="0"/>
        <v>1.0309278350515464E-2</v>
      </c>
      <c r="F27" s="94"/>
      <c r="G27" s="96">
        <v>1</v>
      </c>
      <c r="H27" s="106">
        <f t="shared" si="1"/>
        <v>2.4390243902439025E-2</v>
      </c>
      <c r="I27" s="94"/>
      <c r="J27" s="109">
        <v>0</v>
      </c>
      <c r="K27" s="98">
        <f t="shared" si="2"/>
        <v>0</v>
      </c>
      <c r="L27" s="212"/>
      <c r="M27" s="212"/>
      <c r="N27" s="213"/>
    </row>
    <row r="28" spans="2:15" s="82" customFormat="1" ht="14.25">
      <c r="B28" s="94"/>
      <c r="C28" s="95" t="s">
        <v>262</v>
      </c>
      <c r="D28" s="96">
        <v>1</v>
      </c>
      <c r="E28" s="106">
        <f t="shared" si="0"/>
        <v>1.0309278350515464E-2</v>
      </c>
      <c r="F28" s="94"/>
      <c r="G28" s="96">
        <v>1</v>
      </c>
      <c r="H28" s="106">
        <f t="shared" si="1"/>
        <v>2.4390243902439025E-2</v>
      </c>
      <c r="I28" s="94"/>
      <c r="J28" s="109">
        <v>0</v>
      </c>
      <c r="K28" s="98">
        <f t="shared" si="2"/>
        <v>0</v>
      </c>
      <c r="L28" s="212"/>
      <c r="M28" s="212"/>
      <c r="N28" s="213"/>
    </row>
    <row r="29" spans="2:15" s="82" customFormat="1" ht="14.25">
      <c r="B29" s="94"/>
      <c r="C29" s="95" t="s">
        <v>715</v>
      </c>
      <c r="D29" s="96">
        <v>5</v>
      </c>
      <c r="E29" s="106">
        <f t="shared" si="0"/>
        <v>5.1546391752577317E-2</v>
      </c>
      <c r="F29" s="94"/>
      <c r="G29" s="96">
        <v>5</v>
      </c>
      <c r="H29" s="106">
        <f t="shared" si="1"/>
        <v>0.12195121951219512</v>
      </c>
      <c r="I29" s="94"/>
      <c r="J29" s="109">
        <v>0</v>
      </c>
      <c r="K29" s="98">
        <f t="shared" si="2"/>
        <v>0</v>
      </c>
      <c r="L29" s="212"/>
      <c r="M29" s="212"/>
      <c r="N29" s="213"/>
    </row>
    <row r="30" spans="2:15" s="82" customFormat="1" ht="14.25">
      <c r="B30" s="94"/>
      <c r="C30" s="95" t="s">
        <v>48</v>
      </c>
      <c r="D30" s="96">
        <v>6</v>
      </c>
      <c r="E30" s="106">
        <f t="shared" si="0"/>
        <v>6.1855670103092786E-2</v>
      </c>
      <c r="F30" s="94"/>
      <c r="G30" s="96">
        <v>5</v>
      </c>
      <c r="H30" s="106">
        <f t="shared" si="1"/>
        <v>0.12195121951219512</v>
      </c>
      <c r="I30" s="94"/>
      <c r="J30" s="109">
        <v>1</v>
      </c>
      <c r="K30" s="98">
        <f t="shared" si="2"/>
        <v>1.7857142857142856E-2</v>
      </c>
      <c r="L30" s="212"/>
      <c r="M30" s="212"/>
      <c r="N30" s="213"/>
    </row>
    <row r="31" spans="2:15" s="85" customFormat="1" ht="12.75">
      <c r="C31" s="122"/>
      <c r="D31" s="123"/>
      <c r="E31" s="153"/>
      <c r="G31" s="123"/>
      <c r="H31" s="153"/>
      <c r="K31" s="125"/>
      <c r="L31" s="211"/>
    </row>
    <row r="32" spans="2:15" s="82" customFormat="1" ht="12.75">
      <c r="B32" s="152" t="s">
        <v>20</v>
      </c>
      <c r="C32" s="65"/>
      <c r="D32" s="66"/>
      <c r="E32" s="67"/>
      <c r="F32" s="67"/>
      <c r="G32" s="93"/>
      <c r="H32" s="92"/>
      <c r="L32" s="211"/>
    </row>
    <row r="33" spans="2:16" s="82" customFormat="1" ht="12.75">
      <c r="B33" s="94" t="s">
        <v>49</v>
      </c>
      <c r="C33" s="113" t="s">
        <v>243</v>
      </c>
      <c r="D33" s="114">
        <v>24</v>
      </c>
      <c r="E33" s="115"/>
      <c r="F33" s="116"/>
      <c r="G33" s="114">
        <v>18</v>
      </c>
      <c r="H33" s="115"/>
      <c r="I33" s="116"/>
      <c r="J33" s="116">
        <v>6</v>
      </c>
      <c r="K33" s="117"/>
      <c r="L33" s="211"/>
    </row>
    <row r="34" spans="2:16" s="82" customFormat="1" ht="14.25">
      <c r="B34" s="94" t="s">
        <v>50</v>
      </c>
      <c r="C34" s="104" t="s">
        <v>252</v>
      </c>
      <c r="D34" s="96">
        <v>1</v>
      </c>
      <c r="E34" s="97">
        <f>D34/24</f>
        <v>4.1666666666666664E-2</v>
      </c>
      <c r="F34" s="94"/>
      <c r="G34" s="96">
        <v>0</v>
      </c>
      <c r="H34" s="97">
        <f>G34/18</f>
        <v>0</v>
      </c>
      <c r="I34" s="94"/>
      <c r="J34" s="94">
        <v>1</v>
      </c>
      <c r="K34" s="98">
        <f>J34/6</f>
        <v>0.16666666666666666</v>
      </c>
      <c r="N34" s="212"/>
      <c r="O34" s="212"/>
      <c r="P34" s="212"/>
    </row>
    <row r="35" spans="2:16" s="82" customFormat="1" ht="13.5" customHeight="1">
      <c r="B35" s="94"/>
      <c r="C35" s="95" t="s">
        <v>253</v>
      </c>
      <c r="D35" s="96">
        <v>10</v>
      </c>
      <c r="E35" s="97">
        <f t="shared" ref="E35:E53" si="3">D35/24</f>
        <v>0.41666666666666669</v>
      </c>
      <c r="F35" s="94"/>
      <c r="G35" s="96">
        <v>7</v>
      </c>
      <c r="H35" s="97">
        <f t="shared" ref="H35:H53" si="4">G35/18</f>
        <v>0.3888888888888889</v>
      </c>
      <c r="I35" s="94"/>
      <c r="J35" s="94">
        <v>3</v>
      </c>
      <c r="K35" s="98">
        <f t="shared" ref="K35:K53" si="5">J35/6</f>
        <v>0.5</v>
      </c>
      <c r="N35" s="212"/>
      <c r="O35" s="212"/>
      <c r="P35" s="212"/>
    </row>
    <row r="36" spans="2:16" s="82" customFormat="1" ht="14.25">
      <c r="B36" s="146"/>
      <c r="C36" s="146" t="s">
        <v>41</v>
      </c>
      <c r="D36" s="147">
        <v>3</v>
      </c>
      <c r="E36" s="97">
        <f t="shared" si="3"/>
        <v>0.125</v>
      </c>
      <c r="F36" s="146"/>
      <c r="G36" s="147">
        <v>3</v>
      </c>
      <c r="H36" s="97">
        <f t="shared" si="4"/>
        <v>0.16666666666666666</v>
      </c>
      <c r="I36" s="94"/>
      <c r="J36" s="94">
        <v>0</v>
      </c>
      <c r="K36" s="98">
        <f t="shared" si="5"/>
        <v>0</v>
      </c>
      <c r="N36" s="212"/>
      <c r="O36" s="212"/>
      <c r="P36" s="212"/>
    </row>
    <row r="37" spans="2:16" s="82" customFormat="1" ht="14.25">
      <c r="B37" s="146"/>
      <c r="C37" s="207" t="s">
        <v>254</v>
      </c>
      <c r="D37" s="147">
        <v>12</v>
      </c>
      <c r="E37" s="97">
        <f t="shared" si="3"/>
        <v>0.5</v>
      </c>
      <c r="F37" s="146"/>
      <c r="G37" s="147">
        <v>10</v>
      </c>
      <c r="H37" s="97">
        <f t="shared" si="4"/>
        <v>0.55555555555555558</v>
      </c>
      <c r="I37" s="94"/>
      <c r="J37" s="94">
        <v>2</v>
      </c>
      <c r="K37" s="98">
        <f t="shared" si="5"/>
        <v>0.33333333333333331</v>
      </c>
      <c r="N37" s="212"/>
      <c r="O37" s="212"/>
      <c r="P37" s="212"/>
    </row>
    <row r="38" spans="2:16" s="82" customFormat="1" ht="14.25">
      <c r="B38" s="146"/>
      <c r="C38" s="146" t="s">
        <v>255</v>
      </c>
      <c r="D38" s="147">
        <v>4</v>
      </c>
      <c r="E38" s="97">
        <f t="shared" si="3"/>
        <v>0.16666666666666666</v>
      </c>
      <c r="F38" s="146"/>
      <c r="G38" s="147">
        <v>4</v>
      </c>
      <c r="H38" s="97">
        <f t="shared" si="4"/>
        <v>0.22222222222222221</v>
      </c>
      <c r="I38" s="94"/>
      <c r="J38" s="94">
        <v>0</v>
      </c>
      <c r="K38" s="98">
        <f t="shared" si="5"/>
        <v>0</v>
      </c>
      <c r="N38" s="212"/>
      <c r="O38" s="212"/>
      <c r="P38" s="212"/>
    </row>
    <row r="39" spans="2:16" s="82" customFormat="1" ht="14.25">
      <c r="B39" s="146"/>
      <c r="C39" s="146" t="s">
        <v>42</v>
      </c>
      <c r="D39" s="147">
        <v>6</v>
      </c>
      <c r="E39" s="97">
        <f t="shared" si="3"/>
        <v>0.25</v>
      </c>
      <c r="F39" s="146"/>
      <c r="G39" s="147">
        <v>5</v>
      </c>
      <c r="H39" s="97">
        <f t="shared" si="4"/>
        <v>0.27777777777777779</v>
      </c>
      <c r="I39" s="94"/>
      <c r="J39" s="94">
        <v>1</v>
      </c>
      <c r="K39" s="98">
        <f t="shared" si="5"/>
        <v>0.16666666666666666</v>
      </c>
      <c r="N39" s="212"/>
      <c r="O39" s="212"/>
      <c r="P39" s="212"/>
    </row>
    <row r="40" spans="2:16" s="82" customFormat="1" ht="14.25">
      <c r="B40" s="146"/>
      <c r="C40" s="146" t="s">
        <v>256</v>
      </c>
      <c r="D40" s="147">
        <v>2</v>
      </c>
      <c r="E40" s="97">
        <f t="shared" si="3"/>
        <v>8.3333333333333329E-2</v>
      </c>
      <c r="F40" s="146"/>
      <c r="G40" s="147">
        <v>2</v>
      </c>
      <c r="H40" s="97">
        <f t="shared" si="4"/>
        <v>0.1111111111111111</v>
      </c>
      <c r="I40" s="94"/>
      <c r="J40" s="94">
        <v>0</v>
      </c>
      <c r="K40" s="98">
        <f t="shared" si="5"/>
        <v>0</v>
      </c>
      <c r="N40" s="212"/>
      <c r="O40" s="212"/>
      <c r="P40" s="212"/>
    </row>
    <row r="41" spans="2:16" s="82" customFormat="1" ht="14.25">
      <c r="B41" s="146"/>
      <c r="C41" s="146" t="s">
        <v>716</v>
      </c>
      <c r="D41" s="147">
        <v>1</v>
      </c>
      <c r="E41" s="97">
        <f t="shared" si="3"/>
        <v>4.1666666666666664E-2</v>
      </c>
      <c r="F41" s="146"/>
      <c r="G41" s="147">
        <v>1</v>
      </c>
      <c r="H41" s="97">
        <f t="shared" si="4"/>
        <v>5.5555555555555552E-2</v>
      </c>
      <c r="I41" s="94"/>
      <c r="J41" s="94">
        <v>0</v>
      </c>
      <c r="K41" s="98">
        <f t="shared" si="5"/>
        <v>0</v>
      </c>
      <c r="N41" s="212"/>
      <c r="O41" s="212"/>
      <c r="P41" s="212"/>
    </row>
    <row r="42" spans="2:16" s="82" customFormat="1" ht="14.25">
      <c r="B42" s="146"/>
      <c r="C42" s="146" t="s">
        <v>44</v>
      </c>
      <c r="D42" s="147">
        <v>4</v>
      </c>
      <c r="E42" s="97">
        <f t="shared" si="3"/>
        <v>0.16666666666666666</v>
      </c>
      <c r="F42" s="146"/>
      <c r="G42" s="147">
        <v>3</v>
      </c>
      <c r="H42" s="97">
        <f t="shared" si="4"/>
        <v>0.16666666666666666</v>
      </c>
      <c r="I42" s="94"/>
      <c r="J42" s="94">
        <v>1</v>
      </c>
      <c r="K42" s="98">
        <f t="shared" si="5"/>
        <v>0.16666666666666666</v>
      </c>
      <c r="N42" s="212"/>
      <c r="O42" s="212"/>
      <c r="P42" s="212"/>
    </row>
    <row r="43" spans="2:16" s="82" customFormat="1" ht="14.25">
      <c r="B43" s="146"/>
      <c r="C43" s="146" t="s">
        <v>257</v>
      </c>
      <c r="D43" s="147">
        <v>4</v>
      </c>
      <c r="E43" s="97">
        <f t="shared" si="3"/>
        <v>0.16666666666666666</v>
      </c>
      <c r="F43" s="146"/>
      <c r="G43" s="147">
        <v>4</v>
      </c>
      <c r="H43" s="97">
        <f t="shared" si="4"/>
        <v>0.22222222222222221</v>
      </c>
      <c r="I43" s="94"/>
      <c r="J43" s="94">
        <v>0</v>
      </c>
      <c r="K43" s="98">
        <f t="shared" si="5"/>
        <v>0</v>
      </c>
      <c r="N43" s="212"/>
      <c r="O43" s="212"/>
      <c r="P43" s="212"/>
    </row>
    <row r="44" spans="2:16" s="82" customFormat="1" ht="14.25">
      <c r="B44" s="146"/>
      <c r="C44" s="104" t="s">
        <v>45</v>
      </c>
      <c r="D44" s="147">
        <v>3</v>
      </c>
      <c r="E44" s="97">
        <f t="shared" si="3"/>
        <v>0.125</v>
      </c>
      <c r="F44" s="146"/>
      <c r="G44" s="147">
        <v>3</v>
      </c>
      <c r="H44" s="97">
        <f t="shared" si="4"/>
        <v>0.16666666666666666</v>
      </c>
      <c r="I44" s="94"/>
      <c r="J44" s="94">
        <v>0</v>
      </c>
      <c r="K44" s="98">
        <f t="shared" si="5"/>
        <v>0</v>
      </c>
      <c r="N44" s="212"/>
      <c r="O44" s="212"/>
      <c r="P44" s="212"/>
    </row>
    <row r="45" spans="2:16" s="82" customFormat="1" ht="14.25">
      <c r="B45" s="146"/>
      <c r="C45" s="104" t="s">
        <v>258</v>
      </c>
      <c r="D45" s="147">
        <v>1</v>
      </c>
      <c r="E45" s="97">
        <f t="shared" si="3"/>
        <v>4.1666666666666664E-2</v>
      </c>
      <c r="F45" s="146"/>
      <c r="G45" s="147">
        <v>1</v>
      </c>
      <c r="H45" s="97">
        <f t="shared" si="4"/>
        <v>5.5555555555555552E-2</v>
      </c>
      <c r="I45" s="94"/>
      <c r="J45" s="94">
        <v>0</v>
      </c>
      <c r="K45" s="98">
        <f t="shared" si="5"/>
        <v>0</v>
      </c>
      <c r="N45" s="212"/>
      <c r="O45" s="212"/>
      <c r="P45" s="212"/>
    </row>
    <row r="46" spans="2:16" s="82" customFormat="1" ht="14.25">
      <c r="B46" s="146"/>
      <c r="C46" s="146" t="s">
        <v>46</v>
      </c>
      <c r="D46" s="147">
        <v>4</v>
      </c>
      <c r="E46" s="97">
        <f t="shared" si="3"/>
        <v>0.16666666666666666</v>
      </c>
      <c r="F46" s="146"/>
      <c r="G46" s="147">
        <v>4</v>
      </c>
      <c r="H46" s="97">
        <f t="shared" si="4"/>
        <v>0.22222222222222221</v>
      </c>
      <c r="I46" s="94"/>
      <c r="J46" s="94">
        <v>0</v>
      </c>
      <c r="K46" s="98">
        <f t="shared" si="5"/>
        <v>0</v>
      </c>
      <c r="N46" s="212"/>
      <c r="O46" s="212"/>
      <c r="P46" s="212"/>
    </row>
    <row r="47" spans="2:16" s="82" customFormat="1" ht="14.25">
      <c r="B47" s="146"/>
      <c r="C47" s="146" t="s">
        <v>8</v>
      </c>
      <c r="D47" s="147">
        <v>3</v>
      </c>
      <c r="E47" s="97">
        <f t="shared" si="3"/>
        <v>0.125</v>
      </c>
      <c r="F47" s="146"/>
      <c r="G47" s="147">
        <v>3</v>
      </c>
      <c r="H47" s="97">
        <f t="shared" si="4"/>
        <v>0.16666666666666666</v>
      </c>
      <c r="I47" s="94"/>
      <c r="J47" s="94">
        <v>0</v>
      </c>
      <c r="K47" s="98">
        <f t="shared" si="5"/>
        <v>0</v>
      </c>
      <c r="N47" s="212"/>
      <c r="O47" s="212"/>
      <c r="P47" s="212"/>
    </row>
    <row r="48" spans="2:16" s="82" customFormat="1" ht="14.25">
      <c r="B48" s="146"/>
      <c r="C48" s="146" t="s">
        <v>47</v>
      </c>
      <c r="D48" s="147">
        <v>8</v>
      </c>
      <c r="E48" s="97">
        <f t="shared" si="3"/>
        <v>0.33333333333333331</v>
      </c>
      <c r="F48" s="146"/>
      <c r="G48" s="147">
        <v>7</v>
      </c>
      <c r="H48" s="97">
        <f t="shared" si="4"/>
        <v>0.3888888888888889</v>
      </c>
      <c r="I48" s="94"/>
      <c r="J48" s="94">
        <v>1</v>
      </c>
      <c r="K48" s="98">
        <f t="shared" si="5"/>
        <v>0.16666666666666666</v>
      </c>
      <c r="N48" s="212"/>
      <c r="O48" s="212"/>
      <c r="P48" s="212"/>
    </row>
    <row r="49" spans="2:16" s="82" customFormat="1" ht="14.25">
      <c r="B49" s="146"/>
      <c r="C49" s="146" t="s">
        <v>259</v>
      </c>
      <c r="D49" s="147">
        <v>1</v>
      </c>
      <c r="E49" s="97">
        <f t="shared" si="3"/>
        <v>4.1666666666666664E-2</v>
      </c>
      <c r="F49" s="146"/>
      <c r="G49" s="147">
        <v>1</v>
      </c>
      <c r="H49" s="97">
        <f t="shared" si="4"/>
        <v>5.5555555555555552E-2</v>
      </c>
      <c r="I49" s="94"/>
      <c r="J49" s="94">
        <v>0</v>
      </c>
      <c r="K49" s="98">
        <f t="shared" si="5"/>
        <v>0</v>
      </c>
      <c r="N49" s="212"/>
      <c r="O49" s="212"/>
      <c r="P49" s="212"/>
    </row>
    <row r="50" spans="2:16" s="82" customFormat="1" ht="14.25">
      <c r="B50" s="94"/>
      <c r="C50" s="95" t="s">
        <v>260</v>
      </c>
      <c r="D50" s="96">
        <v>5</v>
      </c>
      <c r="E50" s="97">
        <f t="shared" si="3"/>
        <v>0.20833333333333334</v>
      </c>
      <c r="F50" s="94"/>
      <c r="G50" s="96">
        <v>5</v>
      </c>
      <c r="H50" s="97">
        <f t="shared" si="4"/>
        <v>0.27777777777777779</v>
      </c>
      <c r="I50" s="94"/>
      <c r="J50" s="94">
        <v>0</v>
      </c>
      <c r="K50" s="98">
        <f t="shared" si="5"/>
        <v>0</v>
      </c>
      <c r="N50" s="212"/>
      <c r="O50" s="212"/>
      <c r="P50" s="212"/>
    </row>
    <row r="51" spans="2:16" s="82" customFormat="1" ht="14.25">
      <c r="B51" s="94"/>
      <c r="C51" s="95" t="s">
        <v>261</v>
      </c>
      <c r="D51" s="96">
        <v>1</v>
      </c>
      <c r="E51" s="97">
        <f t="shared" si="3"/>
        <v>4.1666666666666664E-2</v>
      </c>
      <c r="F51" s="94"/>
      <c r="G51" s="96">
        <v>1</v>
      </c>
      <c r="H51" s="97">
        <f t="shared" si="4"/>
        <v>5.5555555555555552E-2</v>
      </c>
      <c r="I51" s="94"/>
      <c r="J51" s="94">
        <v>0</v>
      </c>
      <c r="K51" s="98">
        <f t="shared" si="5"/>
        <v>0</v>
      </c>
      <c r="N51" s="212"/>
      <c r="O51" s="212"/>
      <c r="P51" s="212"/>
    </row>
    <row r="52" spans="2:16" s="82" customFormat="1" ht="14.25">
      <c r="B52" s="94"/>
      <c r="C52" s="95" t="s">
        <v>262</v>
      </c>
      <c r="D52" s="96">
        <v>4</v>
      </c>
      <c r="E52" s="97">
        <f t="shared" si="3"/>
        <v>0.16666666666666666</v>
      </c>
      <c r="F52" s="94"/>
      <c r="G52" s="96">
        <v>4</v>
      </c>
      <c r="H52" s="97">
        <f t="shared" si="4"/>
        <v>0.22222222222222221</v>
      </c>
      <c r="I52" s="94"/>
      <c r="J52" s="94">
        <v>0</v>
      </c>
      <c r="K52" s="98">
        <f t="shared" si="5"/>
        <v>0</v>
      </c>
      <c r="N52" s="212"/>
      <c r="O52" s="212"/>
      <c r="P52" s="212"/>
    </row>
    <row r="53" spans="2:16" s="82" customFormat="1" ht="14.25">
      <c r="B53" s="94"/>
      <c r="C53" s="95" t="s">
        <v>48</v>
      </c>
      <c r="D53" s="96">
        <v>5</v>
      </c>
      <c r="E53" s="97">
        <f t="shared" si="3"/>
        <v>0.20833333333333334</v>
      </c>
      <c r="F53" s="94"/>
      <c r="G53" s="96">
        <v>4</v>
      </c>
      <c r="H53" s="97">
        <f t="shared" si="4"/>
        <v>0.22222222222222221</v>
      </c>
      <c r="I53" s="94"/>
      <c r="J53" s="94">
        <v>1</v>
      </c>
      <c r="K53" s="98">
        <f t="shared" si="5"/>
        <v>0.16666666666666666</v>
      </c>
      <c r="N53" s="212"/>
      <c r="O53" s="212"/>
      <c r="P53" s="212"/>
    </row>
    <row r="54" spans="2:16" s="82" customFormat="1" ht="14.25">
      <c r="B54" s="85"/>
      <c r="C54" s="122"/>
      <c r="D54" s="123"/>
      <c r="E54" s="124"/>
      <c r="F54" s="85"/>
      <c r="G54" s="123"/>
      <c r="H54" s="123"/>
      <c r="I54" s="85"/>
      <c r="J54" s="85"/>
      <c r="K54" s="125"/>
      <c r="N54" s="212"/>
      <c r="O54" s="212"/>
      <c r="P54" s="212"/>
    </row>
    <row r="55" spans="2:16" s="82" customFormat="1" ht="14.25">
      <c r="B55" s="94" t="s">
        <v>51</v>
      </c>
      <c r="C55" s="113" t="s">
        <v>243</v>
      </c>
      <c r="D55" s="114">
        <v>73</v>
      </c>
      <c r="E55" s="115"/>
      <c r="F55" s="116"/>
      <c r="G55" s="114">
        <v>35</v>
      </c>
      <c r="H55" s="115"/>
      <c r="I55" s="116"/>
      <c r="J55" s="116">
        <v>38</v>
      </c>
      <c r="K55" s="117"/>
      <c r="N55" s="212"/>
      <c r="O55" s="212"/>
      <c r="P55" s="212"/>
    </row>
    <row r="56" spans="2:16" s="82" customFormat="1" ht="12.75">
      <c r="B56" s="94"/>
      <c r="C56" s="104" t="s">
        <v>252</v>
      </c>
      <c r="D56" s="96">
        <v>19</v>
      </c>
      <c r="E56" s="97">
        <f>D56/73</f>
        <v>0.26027397260273971</v>
      </c>
      <c r="F56" s="94"/>
      <c r="G56" s="96">
        <v>5</v>
      </c>
      <c r="H56" s="97">
        <f>G56/35</f>
        <v>0.14285714285714285</v>
      </c>
      <c r="I56" s="94"/>
      <c r="J56" s="94">
        <v>14</v>
      </c>
      <c r="K56" s="98">
        <f>J56/38</f>
        <v>0.36842105263157893</v>
      </c>
      <c r="L56" s="211"/>
      <c r="M56" s="85"/>
      <c r="N56" s="85"/>
      <c r="O56" s="85"/>
      <c r="P56" s="85"/>
    </row>
    <row r="57" spans="2:16" s="82" customFormat="1" ht="12.75">
      <c r="B57" s="94"/>
      <c r="C57" s="104" t="s">
        <v>253</v>
      </c>
      <c r="D57" s="96">
        <v>3</v>
      </c>
      <c r="E57" s="97">
        <f t="shared" ref="E57:E72" si="6">D57/73</f>
        <v>4.1095890410958902E-2</v>
      </c>
      <c r="F57" s="94"/>
      <c r="G57" s="96">
        <v>2</v>
      </c>
      <c r="H57" s="97">
        <f t="shared" ref="H57:H72" si="7">G57/35</f>
        <v>5.7142857142857141E-2</v>
      </c>
      <c r="I57" s="94"/>
      <c r="J57" s="94">
        <v>1</v>
      </c>
      <c r="K57" s="98">
        <f t="shared" ref="K57:K72" si="8">J57/38</f>
        <v>2.6315789473684209E-2</v>
      </c>
      <c r="L57" s="211"/>
      <c r="M57" s="85"/>
      <c r="N57" s="85"/>
      <c r="O57" s="85"/>
      <c r="P57" s="85"/>
    </row>
    <row r="58" spans="2:16" s="82" customFormat="1" ht="12.75">
      <c r="B58" s="94"/>
      <c r="C58" s="104" t="s">
        <v>41</v>
      </c>
      <c r="D58" s="96">
        <v>2</v>
      </c>
      <c r="E58" s="97">
        <f>D58/73</f>
        <v>2.7397260273972601E-2</v>
      </c>
      <c r="F58" s="94"/>
      <c r="G58" s="96">
        <v>1</v>
      </c>
      <c r="H58" s="97">
        <f t="shared" si="7"/>
        <v>2.8571428571428571E-2</v>
      </c>
      <c r="I58" s="94"/>
      <c r="J58" s="94">
        <v>1</v>
      </c>
      <c r="K58" s="98">
        <f t="shared" si="8"/>
        <v>2.6315789473684209E-2</v>
      </c>
      <c r="L58" s="211"/>
      <c r="M58" s="85"/>
      <c r="N58" s="85"/>
      <c r="O58" s="85"/>
      <c r="P58" s="85"/>
    </row>
    <row r="59" spans="2:16" s="82" customFormat="1" ht="12.75">
      <c r="B59" s="94"/>
      <c r="C59" s="95" t="s">
        <v>254</v>
      </c>
      <c r="D59" s="96">
        <v>46</v>
      </c>
      <c r="E59" s="97">
        <f t="shared" si="6"/>
        <v>0.63013698630136983</v>
      </c>
      <c r="F59" s="94"/>
      <c r="G59" s="96">
        <v>21</v>
      </c>
      <c r="H59" s="97">
        <f t="shared" si="7"/>
        <v>0.6</v>
      </c>
      <c r="I59" s="94"/>
      <c r="J59" s="94">
        <v>25</v>
      </c>
      <c r="K59" s="98">
        <f t="shared" si="8"/>
        <v>0.65789473684210531</v>
      </c>
      <c r="L59" s="211"/>
      <c r="M59" s="85"/>
      <c r="N59" s="85"/>
      <c r="O59" s="85"/>
      <c r="P59" s="85"/>
    </row>
    <row r="60" spans="2:16" s="82" customFormat="1" ht="12.75">
      <c r="B60" s="94"/>
      <c r="C60" s="95" t="s">
        <v>255</v>
      </c>
      <c r="D60" s="96">
        <v>1</v>
      </c>
      <c r="E60" s="97">
        <f t="shared" si="6"/>
        <v>1.3698630136986301E-2</v>
      </c>
      <c r="F60" s="94"/>
      <c r="G60" s="96">
        <v>0</v>
      </c>
      <c r="H60" s="97">
        <f t="shared" si="7"/>
        <v>0</v>
      </c>
      <c r="I60" s="94"/>
      <c r="J60" s="94">
        <v>1</v>
      </c>
      <c r="K60" s="98">
        <f t="shared" si="8"/>
        <v>2.6315789473684209E-2</v>
      </c>
      <c r="L60" s="211"/>
      <c r="M60" s="85"/>
      <c r="N60" s="85"/>
      <c r="O60" s="85"/>
      <c r="P60" s="85"/>
    </row>
    <row r="61" spans="2:16" s="82" customFormat="1" ht="12.75">
      <c r="B61" s="94"/>
      <c r="C61" s="95" t="s">
        <v>256</v>
      </c>
      <c r="D61" s="96">
        <v>2</v>
      </c>
      <c r="E61" s="97">
        <f t="shared" si="6"/>
        <v>2.7397260273972601E-2</v>
      </c>
      <c r="F61" s="94"/>
      <c r="G61" s="96">
        <v>2</v>
      </c>
      <c r="H61" s="97">
        <f t="shared" si="7"/>
        <v>5.7142857142857141E-2</v>
      </c>
      <c r="I61" s="94"/>
      <c r="J61" s="94">
        <v>0</v>
      </c>
      <c r="K61" s="98">
        <f t="shared" si="8"/>
        <v>0</v>
      </c>
      <c r="L61" s="211"/>
      <c r="M61" s="85"/>
      <c r="N61" s="85"/>
      <c r="O61" s="85"/>
      <c r="P61" s="85"/>
    </row>
    <row r="62" spans="2:16" s="82" customFormat="1" ht="12.75">
      <c r="B62" s="94"/>
      <c r="C62" s="95" t="s">
        <v>716</v>
      </c>
      <c r="D62" s="96">
        <v>1</v>
      </c>
      <c r="E62" s="97">
        <f t="shared" si="6"/>
        <v>1.3698630136986301E-2</v>
      </c>
      <c r="F62" s="94"/>
      <c r="G62" s="96">
        <v>1</v>
      </c>
      <c r="H62" s="97">
        <f t="shared" si="7"/>
        <v>2.8571428571428571E-2</v>
      </c>
      <c r="I62" s="94"/>
      <c r="J62" s="94">
        <v>0</v>
      </c>
      <c r="K62" s="98">
        <f t="shared" si="8"/>
        <v>0</v>
      </c>
      <c r="L62" s="211"/>
      <c r="M62" s="85"/>
      <c r="N62" s="85"/>
      <c r="O62" s="85"/>
      <c r="P62" s="85"/>
    </row>
    <row r="63" spans="2:16" s="82" customFormat="1" ht="12.75">
      <c r="B63" s="94"/>
      <c r="C63" s="95" t="s">
        <v>44</v>
      </c>
      <c r="D63" s="96">
        <v>2</v>
      </c>
      <c r="E63" s="97">
        <f t="shared" si="6"/>
        <v>2.7397260273972601E-2</v>
      </c>
      <c r="F63" s="94"/>
      <c r="G63" s="96">
        <v>2</v>
      </c>
      <c r="H63" s="97">
        <f t="shared" si="7"/>
        <v>5.7142857142857141E-2</v>
      </c>
      <c r="I63" s="94"/>
      <c r="J63" s="94">
        <v>0</v>
      </c>
      <c r="K63" s="98">
        <f t="shared" si="8"/>
        <v>0</v>
      </c>
      <c r="L63" s="211"/>
      <c r="M63" s="85"/>
      <c r="N63" s="85"/>
      <c r="O63" s="85"/>
      <c r="P63" s="85"/>
    </row>
    <row r="64" spans="2:16" s="82" customFormat="1" ht="12.75">
      <c r="B64" s="94"/>
      <c r="C64" s="95" t="s">
        <v>43</v>
      </c>
      <c r="D64" s="96">
        <v>14</v>
      </c>
      <c r="E64" s="97">
        <f t="shared" si="6"/>
        <v>0.19178082191780821</v>
      </c>
      <c r="F64" s="94"/>
      <c r="G64" s="96">
        <v>3</v>
      </c>
      <c r="H64" s="97">
        <f t="shared" si="7"/>
        <v>8.5714285714285715E-2</v>
      </c>
      <c r="I64" s="94"/>
      <c r="J64" s="94">
        <v>11</v>
      </c>
      <c r="K64" s="98">
        <f t="shared" si="8"/>
        <v>0.28947368421052633</v>
      </c>
      <c r="L64" s="211"/>
      <c r="M64" s="85"/>
      <c r="N64" s="85"/>
      <c r="O64" s="85"/>
      <c r="P64" s="85"/>
    </row>
    <row r="65" spans="2:16" s="82" customFormat="1" ht="12.75">
      <c r="B65" s="94"/>
      <c r="C65" s="95" t="s">
        <v>257</v>
      </c>
      <c r="D65" s="96">
        <v>1</v>
      </c>
      <c r="E65" s="97">
        <f t="shared" si="6"/>
        <v>1.3698630136986301E-2</v>
      </c>
      <c r="F65" s="94"/>
      <c r="G65" s="96">
        <v>1</v>
      </c>
      <c r="H65" s="97">
        <f t="shared" si="7"/>
        <v>2.8571428571428571E-2</v>
      </c>
      <c r="I65" s="94"/>
      <c r="J65" s="94">
        <v>0</v>
      </c>
      <c r="K65" s="98">
        <f t="shared" si="8"/>
        <v>0</v>
      </c>
      <c r="L65" s="211"/>
      <c r="M65" s="85"/>
      <c r="N65" s="85"/>
      <c r="O65" s="85"/>
      <c r="P65" s="85"/>
    </row>
    <row r="66" spans="2:16" s="82" customFormat="1" ht="12.75">
      <c r="B66" s="94"/>
      <c r="C66" s="95" t="s">
        <v>45</v>
      </c>
      <c r="D66" s="96">
        <v>1</v>
      </c>
      <c r="E66" s="97">
        <f t="shared" si="6"/>
        <v>1.3698630136986301E-2</v>
      </c>
      <c r="F66" s="94"/>
      <c r="G66" s="96">
        <v>1</v>
      </c>
      <c r="H66" s="97">
        <f t="shared" si="7"/>
        <v>2.8571428571428571E-2</v>
      </c>
      <c r="I66" s="94"/>
      <c r="J66" s="94">
        <v>0</v>
      </c>
      <c r="K66" s="98">
        <f t="shared" si="8"/>
        <v>0</v>
      </c>
      <c r="L66" s="211"/>
    </row>
    <row r="67" spans="2:16" s="82" customFormat="1" ht="12.75">
      <c r="B67" s="94"/>
      <c r="C67" s="95" t="s">
        <v>172</v>
      </c>
      <c r="D67" s="96">
        <v>5</v>
      </c>
      <c r="E67" s="97">
        <f t="shared" si="6"/>
        <v>6.8493150684931503E-2</v>
      </c>
      <c r="F67" s="94"/>
      <c r="G67" s="96">
        <v>0</v>
      </c>
      <c r="H67" s="97">
        <f t="shared" si="7"/>
        <v>0</v>
      </c>
      <c r="I67" s="94"/>
      <c r="J67" s="94">
        <v>5</v>
      </c>
      <c r="K67" s="98">
        <f t="shared" si="8"/>
        <v>0.13157894736842105</v>
      </c>
      <c r="L67" s="211"/>
    </row>
    <row r="68" spans="2:16" s="82" customFormat="1" ht="12.75">
      <c r="B68" s="94"/>
      <c r="C68" s="95" t="s">
        <v>46</v>
      </c>
      <c r="D68" s="96">
        <v>1</v>
      </c>
      <c r="E68" s="97">
        <f t="shared" si="6"/>
        <v>1.3698630136986301E-2</v>
      </c>
      <c r="F68" s="94"/>
      <c r="G68" s="96">
        <v>1</v>
      </c>
      <c r="H68" s="97">
        <f t="shared" si="7"/>
        <v>2.8571428571428571E-2</v>
      </c>
      <c r="I68" s="94"/>
      <c r="J68" s="94">
        <v>0</v>
      </c>
      <c r="K68" s="98">
        <f t="shared" si="8"/>
        <v>0</v>
      </c>
      <c r="L68" s="211"/>
    </row>
    <row r="69" spans="2:16" s="82" customFormat="1" ht="12.75">
      <c r="B69" s="94"/>
      <c r="C69" s="95" t="s">
        <v>260</v>
      </c>
      <c r="D69" s="96">
        <v>1</v>
      </c>
      <c r="E69" s="97">
        <f t="shared" si="6"/>
        <v>1.3698630136986301E-2</v>
      </c>
      <c r="F69" s="94"/>
      <c r="G69" s="96">
        <v>1</v>
      </c>
      <c r="H69" s="97">
        <f t="shared" si="7"/>
        <v>2.8571428571428571E-2</v>
      </c>
      <c r="I69" s="94"/>
      <c r="J69" s="94">
        <v>0</v>
      </c>
      <c r="K69" s="98">
        <f t="shared" si="8"/>
        <v>0</v>
      </c>
      <c r="L69" s="211"/>
    </row>
    <row r="70" spans="2:16" s="82" customFormat="1" ht="12.75">
      <c r="B70" s="94"/>
      <c r="C70" s="95" t="s">
        <v>715</v>
      </c>
      <c r="D70" s="96">
        <v>1</v>
      </c>
      <c r="E70" s="97">
        <f t="shared" si="6"/>
        <v>1.3698630136986301E-2</v>
      </c>
      <c r="F70" s="94"/>
      <c r="G70" s="96">
        <v>1</v>
      </c>
      <c r="H70" s="97">
        <f t="shared" si="7"/>
        <v>2.8571428571428571E-2</v>
      </c>
      <c r="I70" s="94"/>
      <c r="J70" s="94">
        <v>0</v>
      </c>
      <c r="K70" s="98">
        <f t="shared" si="8"/>
        <v>0</v>
      </c>
      <c r="L70" s="211"/>
    </row>
    <row r="71" spans="2:16" s="82" customFormat="1" ht="12.75">
      <c r="B71" s="94"/>
      <c r="C71" s="95" t="s">
        <v>262</v>
      </c>
      <c r="D71" s="96">
        <v>1</v>
      </c>
      <c r="E71" s="97">
        <f t="shared" si="6"/>
        <v>1.3698630136986301E-2</v>
      </c>
      <c r="F71" s="94"/>
      <c r="G71" s="96">
        <v>1</v>
      </c>
      <c r="H71" s="97">
        <f t="shared" si="7"/>
        <v>2.8571428571428571E-2</v>
      </c>
      <c r="I71" s="94"/>
      <c r="J71" s="94">
        <v>0</v>
      </c>
      <c r="K71" s="98">
        <f t="shared" si="8"/>
        <v>0</v>
      </c>
      <c r="L71" s="211"/>
    </row>
    <row r="72" spans="2:16" s="82" customFormat="1" thickBot="1">
      <c r="B72" s="126"/>
      <c r="C72" s="126" t="s">
        <v>48</v>
      </c>
      <c r="D72" s="127">
        <v>1</v>
      </c>
      <c r="E72" s="128">
        <f t="shared" si="6"/>
        <v>1.3698630136986301E-2</v>
      </c>
      <c r="F72" s="126"/>
      <c r="G72" s="127">
        <v>1</v>
      </c>
      <c r="H72" s="128">
        <f t="shared" si="7"/>
        <v>2.8571428571428571E-2</v>
      </c>
      <c r="I72" s="126"/>
      <c r="J72" s="126">
        <v>0</v>
      </c>
      <c r="K72" s="128">
        <f t="shared" si="8"/>
        <v>0</v>
      </c>
      <c r="L72" s="211"/>
    </row>
    <row r="73" spans="2:16" s="82" customFormat="1" ht="12.75">
      <c r="B73" s="145" t="s">
        <v>713</v>
      </c>
      <c r="D73" s="93"/>
      <c r="G73" s="93"/>
      <c r="H73" s="92"/>
      <c r="K73" s="91"/>
    </row>
    <row r="74" spans="2:16" s="82" customFormat="1" ht="12.75">
      <c r="D74" s="93"/>
    </row>
  </sheetData>
  <mergeCells count="5">
    <mergeCell ref="B4:J4"/>
    <mergeCell ref="D5:E5"/>
    <mergeCell ref="G5:H5"/>
    <mergeCell ref="J5:K5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theme="3" tint="0.39997558519241921"/>
  </sheetPr>
  <dimension ref="A1:AU228"/>
  <sheetViews>
    <sheetView showGridLines="0" zoomScaleNormal="100" workbookViewId="0">
      <selection activeCell="H6" sqref="H6"/>
    </sheetView>
  </sheetViews>
  <sheetFormatPr defaultRowHeight="14.25"/>
  <cols>
    <col min="1" max="1" width="9.33203125" style="15"/>
    <col min="2" max="2" width="21.33203125" style="51" customWidth="1"/>
    <col min="3" max="3" width="15.6640625" style="51" customWidth="1"/>
    <col min="4" max="4" width="59.1640625" style="51" customWidth="1"/>
    <col min="5" max="5" width="64.5" style="51" customWidth="1"/>
    <col min="6" max="6" width="24.1640625" style="51" bestFit="1" customWidth="1"/>
    <col min="7" max="7" width="17.33203125" style="51" bestFit="1" customWidth="1"/>
    <col min="8" max="9" width="14" style="51" customWidth="1"/>
    <col min="10" max="17" width="14" customWidth="1"/>
    <col min="18" max="18" width="15.5" customWidth="1"/>
    <col min="19" max="19" width="14" customWidth="1"/>
    <col min="20" max="39" width="20.83203125" customWidth="1"/>
    <col min="40" max="44" width="20.83203125" style="76" customWidth="1"/>
    <col min="45" max="45" width="25.83203125" style="76" customWidth="1"/>
  </cols>
  <sheetData>
    <row r="1" spans="2:45">
      <c r="B1" s="50"/>
    </row>
    <row r="3" spans="2:45" ht="39.75" customHeight="1"/>
    <row r="4" spans="2:45" s="15" customFormat="1" ht="39.75" customHeight="1">
      <c r="B4" s="210" t="s">
        <v>264</v>
      </c>
      <c r="C4" s="206"/>
      <c r="D4" s="206"/>
      <c r="E4" s="206"/>
      <c r="F4" s="206"/>
      <c r="G4" s="206"/>
      <c r="H4" s="206"/>
      <c r="I4" s="51"/>
      <c r="AN4" s="76"/>
      <c r="AO4" s="76"/>
      <c r="AP4" s="76"/>
      <c r="AQ4" s="76"/>
      <c r="AR4" s="76"/>
      <c r="AS4" s="76"/>
    </row>
    <row r="5" spans="2:45" s="15" customFormat="1">
      <c r="B5" s="51"/>
      <c r="C5" s="51"/>
      <c r="D5" s="51"/>
      <c r="E5" s="51"/>
      <c r="F5" s="51"/>
      <c r="G5" s="51"/>
      <c r="H5" s="51"/>
      <c r="I5" s="51"/>
      <c r="AN5" s="76"/>
      <c r="AO5" s="76"/>
      <c r="AP5" s="76"/>
      <c r="AQ5" s="76"/>
      <c r="AR5" s="76"/>
      <c r="AS5" s="76"/>
    </row>
    <row r="6" spans="2:45" s="15" customFormat="1" ht="27" customHeight="1">
      <c r="B6" s="227" t="s">
        <v>163</v>
      </c>
      <c r="C6" s="228"/>
      <c r="D6" s="51"/>
      <c r="E6" s="51"/>
      <c r="F6" s="51"/>
      <c r="G6" s="51"/>
      <c r="H6" s="51"/>
      <c r="I6" s="51"/>
      <c r="AN6" s="76"/>
      <c r="AO6" s="76"/>
      <c r="AP6" s="76"/>
      <c r="AQ6" s="76"/>
      <c r="AR6" s="76"/>
      <c r="AS6" s="76"/>
    </row>
    <row r="7" spans="2:45" s="15" customFormat="1">
      <c r="B7" s="51"/>
      <c r="C7" s="51"/>
      <c r="D7" s="51"/>
      <c r="E7" s="51"/>
      <c r="F7" s="51"/>
      <c r="G7" s="51"/>
      <c r="H7" s="51"/>
      <c r="I7" s="51"/>
      <c r="AN7" s="76"/>
      <c r="AO7" s="76"/>
      <c r="AP7" s="76"/>
      <c r="AQ7" s="76"/>
      <c r="AR7" s="76"/>
      <c r="AS7" s="76"/>
    </row>
    <row r="8" spans="2:45" s="15" customFormat="1">
      <c r="B8" s="51"/>
      <c r="C8" s="51"/>
      <c r="D8" s="51"/>
      <c r="E8" s="51"/>
      <c r="F8" s="51"/>
      <c r="G8" s="51"/>
      <c r="H8" s="51"/>
      <c r="I8" s="51"/>
      <c r="AN8" s="76"/>
      <c r="AO8" s="76"/>
      <c r="AP8" s="76"/>
      <c r="AQ8" s="76"/>
      <c r="AR8" s="76"/>
      <c r="AS8" s="76"/>
    </row>
    <row r="9" spans="2:45" s="15" customFormat="1">
      <c r="B9" s="51"/>
      <c r="C9" s="51"/>
      <c r="D9" s="51"/>
      <c r="E9" s="51"/>
      <c r="F9" s="51"/>
      <c r="G9" s="51"/>
      <c r="H9" s="51"/>
      <c r="I9" s="51"/>
      <c r="AN9" s="76"/>
      <c r="AO9" s="76"/>
      <c r="AP9" s="76"/>
      <c r="AQ9" s="76"/>
      <c r="AR9" s="76"/>
      <c r="AS9" s="76"/>
    </row>
    <row r="10" spans="2:45" s="15" customFormat="1">
      <c r="B10" s="51"/>
      <c r="C10" s="51"/>
      <c r="D10" s="51"/>
      <c r="E10" s="51"/>
      <c r="F10" s="51"/>
      <c r="G10" s="51"/>
      <c r="H10" s="51"/>
      <c r="I10" s="51"/>
      <c r="AN10" s="76"/>
      <c r="AO10" s="76"/>
      <c r="AP10" s="76"/>
      <c r="AQ10" s="76"/>
      <c r="AR10" s="76"/>
      <c r="AS10" s="76"/>
    </row>
    <row r="11" spans="2:45" s="15" customFormat="1">
      <c r="B11" s="51"/>
      <c r="C11" s="51"/>
      <c r="D11" s="51"/>
      <c r="E11" s="51"/>
      <c r="F11" s="51"/>
      <c r="G11" s="51"/>
      <c r="H11" s="51"/>
      <c r="I11" s="51"/>
      <c r="AN11" s="76"/>
      <c r="AO11" s="76"/>
      <c r="AP11" s="76"/>
      <c r="AQ11" s="76"/>
      <c r="AR11" s="76"/>
      <c r="AS11" s="76"/>
    </row>
    <row r="12" spans="2:45" ht="28.5" customHeight="1">
      <c r="I12" s="223" t="s">
        <v>159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5" t="s">
        <v>158</v>
      </c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141" t="s">
        <v>161</v>
      </c>
      <c r="AL12" s="142"/>
      <c r="AM12" s="142"/>
      <c r="AN12" s="209" t="s">
        <v>160</v>
      </c>
      <c r="AO12" s="143"/>
      <c r="AP12" s="143"/>
      <c r="AQ12" s="143"/>
      <c r="AR12" s="143"/>
      <c r="AS12" s="208" t="s">
        <v>241</v>
      </c>
    </row>
    <row r="13" spans="2:45">
      <c r="B13" s="77" t="s">
        <v>52</v>
      </c>
      <c r="C13" s="77" t="s">
        <v>53</v>
      </c>
      <c r="D13" s="77" t="s">
        <v>54</v>
      </c>
      <c r="E13" s="77" t="s">
        <v>55</v>
      </c>
      <c r="F13" s="77" t="s">
        <v>56</v>
      </c>
      <c r="G13" s="77" t="s">
        <v>57</v>
      </c>
      <c r="H13" s="77" t="s">
        <v>58</v>
      </c>
      <c r="I13" s="138" t="s">
        <v>230</v>
      </c>
      <c r="J13" s="139" t="s">
        <v>231</v>
      </c>
      <c r="K13" s="139" t="s">
        <v>232</v>
      </c>
      <c r="L13" s="139" t="s">
        <v>233</v>
      </c>
      <c r="M13" s="139" t="s">
        <v>234</v>
      </c>
      <c r="N13" s="139" t="s">
        <v>235</v>
      </c>
      <c r="O13" s="139" t="s">
        <v>236</v>
      </c>
      <c r="P13" s="139" t="s">
        <v>237</v>
      </c>
      <c r="Q13" s="139" t="s">
        <v>238</v>
      </c>
      <c r="R13" s="139" t="s">
        <v>137</v>
      </c>
      <c r="S13" s="139" t="s">
        <v>138</v>
      </c>
      <c r="T13" s="139" t="s">
        <v>139</v>
      </c>
      <c r="U13" s="139" t="s">
        <v>140</v>
      </c>
      <c r="V13" s="139" t="s">
        <v>141</v>
      </c>
      <c r="W13" s="139" t="s">
        <v>142</v>
      </c>
      <c r="X13" s="139" t="s">
        <v>239</v>
      </c>
      <c r="Y13" s="139" t="s">
        <v>146</v>
      </c>
      <c r="Z13" s="139" t="s">
        <v>147</v>
      </c>
      <c r="AA13" s="139" t="s">
        <v>149</v>
      </c>
      <c r="AB13" s="139" t="s">
        <v>148</v>
      </c>
      <c r="AC13" s="139" t="s">
        <v>150</v>
      </c>
      <c r="AD13" s="139" t="s">
        <v>143</v>
      </c>
      <c r="AE13" s="139" t="s">
        <v>151</v>
      </c>
      <c r="AF13" s="139" t="s">
        <v>144</v>
      </c>
      <c r="AG13" s="139" t="s">
        <v>152</v>
      </c>
      <c r="AH13" s="139" t="s">
        <v>145</v>
      </c>
      <c r="AI13" s="139" t="s">
        <v>153</v>
      </c>
      <c r="AJ13" s="139" t="s">
        <v>154</v>
      </c>
      <c r="AK13" s="139" t="s">
        <v>707</v>
      </c>
      <c r="AL13" s="139" t="s">
        <v>708</v>
      </c>
      <c r="AM13" s="139" t="s">
        <v>709</v>
      </c>
      <c r="AN13" s="139" t="s">
        <v>155</v>
      </c>
      <c r="AO13" s="139" t="s">
        <v>156</v>
      </c>
      <c r="AP13" s="139" t="s">
        <v>26</v>
      </c>
      <c r="AQ13" s="139" t="s">
        <v>710</v>
      </c>
      <c r="AR13" s="139" t="s">
        <v>157</v>
      </c>
      <c r="AS13" s="139" t="s">
        <v>711</v>
      </c>
    </row>
    <row r="14" spans="2:45" ht="14.25" customHeight="1">
      <c r="B14" s="130" t="s">
        <v>285</v>
      </c>
      <c r="C14" s="132" t="s">
        <v>177</v>
      </c>
      <c r="D14" s="132" t="s">
        <v>520</v>
      </c>
      <c r="E14" s="132" t="s">
        <v>132</v>
      </c>
      <c r="F14" s="132" t="s">
        <v>136</v>
      </c>
      <c r="G14" s="137" t="s">
        <v>16</v>
      </c>
      <c r="H14" s="137" t="s">
        <v>12</v>
      </c>
      <c r="I14" s="138" t="s">
        <v>12</v>
      </c>
      <c r="J14" s="139" t="s">
        <v>12</v>
      </c>
      <c r="K14" s="139" t="s">
        <v>12</v>
      </c>
      <c r="L14" s="139" t="s">
        <v>12</v>
      </c>
      <c r="M14" s="139" t="s">
        <v>12</v>
      </c>
      <c r="N14" s="139" t="s">
        <v>12</v>
      </c>
      <c r="O14" s="139" t="s">
        <v>12</v>
      </c>
      <c r="P14" s="139" t="s">
        <v>12</v>
      </c>
      <c r="Q14" s="139" t="s">
        <v>12</v>
      </c>
      <c r="R14" s="139" t="s">
        <v>12</v>
      </c>
      <c r="S14" s="139" t="s">
        <v>12</v>
      </c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2:45" ht="14.25" customHeight="1">
      <c r="B15" s="77" t="s">
        <v>286</v>
      </c>
      <c r="C15" s="133" t="s">
        <v>175</v>
      </c>
      <c r="D15" s="133" t="s">
        <v>521</v>
      </c>
      <c r="E15" s="133" t="s">
        <v>132</v>
      </c>
      <c r="F15" s="133" t="s">
        <v>136</v>
      </c>
      <c r="G15" s="138" t="s">
        <v>16</v>
      </c>
      <c r="H15" s="138" t="s">
        <v>12</v>
      </c>
      <c r="I15" s="138" t="s">
        <v>12</v>
      </c>
      <c r="J15" s="138" t="s">
        <v>12</v>
      </c>
      <c r="K15" s="138" t="s">
        <v>12</v>
      </c>
      <c r="L15" s="138" t="s">
        <v>12</v>
      </c>
      <c r="M15" s="138" t="s">
        <v>12</v>
      </c>
      <c r="N15" s="138" t="s">
        <v>12</v>
      </c>
      <c r="O15" s="138" t="s">
        <v>12</v>
      </c>
      <c r="P15" s="138" t="s">
        <v>12</v>
      </c>
      <c r="Q15" s="138" t="s">
        <v>12</v>
      </c>
      <c r="R15" s="138" t="s">
        <v>12</v>
      </c>
      <c r="S15" s="138" t="s">
        <v>12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77"/>
      <c r="AO15" s="77"/>
      <c r="AP15" s="77"/>
      <c r="AQ15" s="77"/>
      <c r="AR15" s="77"/>
      <c r="AS15" s="77"/>
    </row>
    <row r="16" spans="2:45" ht="14.25" customHeight="1">
      <c r="B16" s="130" t="s">
        <v>282</v>
      </c>
      <c r="C16" s="132" t="s">
        <v>174</v>
      </c>
      <c r="D16" s="132" t="s">
        <v>517</v>
      </c>
      <c r="E16" s="132" t="s">
        <v>132</v>
      </c>
      <c r="F16" s="132" t="s">
        <v>136</v>
      </c>
      <c r="G16" s="137" t="s">
        <v>16</v>
      </c>
      <c r="H16" s="137" t="s">
        <v>12</v>
      </c>
      <c r="I16" s="138" t="s">
        <v>12</v>
      </c>
      <c r="J16" s="139" t="s">
        <v>12</v>
      </c>
      <c r="K16" s="139" t="s">
        <v>12</v>
      </c>
      <c r="L16" s="139" t="s">
        <v>12</v>
      </c>
      <c r="M16" s="139" t="s">
        <v>12</v>
      </c>
      <c r="N16" s="139" t="s">
        <v>12</v>
      </c>
      <c r="O16" s="139" t="s">
        <v>12</v>
      </c>
      <c r="P16" s="139" t="s">
        <v>12</v>
      </c>
      <c r="Q16" s="139" t="s">
        <v>12</v>
      </c>
      <c r="R16" s="139" t="s">
        <v>12</v>
      </c>
      <c r="S16" s="139" t="s">
        <v>12</v>
      </c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2:45" ht="14.25" customHeight="1">
      <c r="B17" s="77" t="s">
        <v>283</v>
      </c>
      <c r="C17" s="133" t="s">
        <v>91</v>
      </c>
      <c r="D17" s="133" t="s">
        <v>518</v>
      </c>
      <c r="E17" s="133" t="s">
        <v>132</v>
      </c>
      <c r="F17" s="133" t="s">
        <v>136</v>
      </c>
      <c r="G17" s="138" t="s">
        <v>16</v>
      </c>
      <c r="H17" s="138" t="s">
        <v>12</v>
      </c>
      <c r="I17" s="138" t="s">
        <v>12</v>
      </c>
      <c r="J17" s="139" t="s">
        <v>12</v>
      </c>
      <c r="K17" s="139" t="s">
        <v>12</v>
      </c>
      <c r="L17" s="139" t="s">
        <v>12</v>
      </c>
      <c r="M17" s="139" t="s">
        <v>12</v>
      </c>
      <c r="N17" s="139" t="s">
        <v>12</v>
      </c>
      <c r="O17" s="139" t="s">
        <v>12</v>
      </c>
      <c r="P17" s="139" t="s">
        <v>12</v>
      </c>
      <c r="Q17" s="139" t="s">
        <v>12</v>
      </c>
      <c r="R17" s="139" t="s">
        <v>12</v>
      </c>
      <c r="S17" s="139" t="s">
        <v>12</v>
      </c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2:45" ht="14.25" customHeight="1">
      <c r="B18" s="77" t="s">
        <v>279</v>
      </c>
      <c r="C18" s="133" t="s">
        <v>479</v>
      </c>
      <c r="D18" s="133" t="s">
        <v>514</v>
      </c>
      <c r="E18" s="133" t="s">
        <v>132</v>
      </c>
      <c r="F18" s="133" t="s">
        <v>136</v>
      </c>
      <c r="G18" s="138" t="s">
        <v>16</v>
      </c>
      <c r="H18" s="138" t="s">
        <v>12</v>
      </c>
      <c r="I18" s="138" t="s">
        <v>12</v>
      </c>
      <c r="J18" s="139" t="s">
        <v>12</v>
      </c>
      <c r="K18" s="139" t="s">
        <v>12</v>
      </c>
      <c r="L18" s="139" t="s">
        <v>12</v>
      </c>
      <c r="M18" s="139" t="s">
        <v>12</v>
      </c>
      <c r="N18" s="139" t="s">
        <v>12</v>
      </c>
      <c r="O18" s="139" t="s">
        <v>12</v>
      </c>
      <c r="P18" s="139" t="s">
        <v>12</v>
      </c>
      <c r="Q18" s="139" t="s">
        <v>12</v>
      </c>
      <c r="R18" s="139" t="s">
        <v>12</v>
      </c>
      <c r="S18" s="139" t="s">
        <v>12</v>
      </c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2:45" s="51" customFormat="1" ht="14.25" customHeight="1">
      <c r="B19" s="77" t="s">
        <v>287</v>
      </c>
      <c r="C19" s="133" t="s">
        <v>94</v>
      </c>
      <c r="D19" s="133" t="s">
        <v>522</v>
      </c>
      <c r="E19" s="133" t="s">
        <v>132</v>
      </c>
      <c r="F19" s="133" t="s">
        <v>136</v>
      </c>
      <c r="G19" s="138" t="s">
        <v>17</v>
      </c>
      <c r="H19" s="138" t="s">
        <v>9</v>
      </c>
      <c r="I19" s="138" t="s">
        <v>9</v>
      </c>
      <c r="J19" s="139" t="s">
        <v>9</v>
      </c>
      <c r="K19" s="139" t="s">
        <v>9</v>
      </c>
      <c r="L19" s="139"/>
      <c r="M19" s="139"/>
      <c r="N19" s="139"/>
      <c r="O19" s="139"/>
      <c r="P19" s="139"/>
      <c r="Q19" s="139"/>
      <c r="R19" s="139" t="s">
        <v>9</v>
      </c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76"/>
      <c r="AO19" s="76"/>
      <c r="AP19" s="76"/>
      <c r="AQ19" s="76"/>
      <c r="AR19" s="76"/>
      <c r="AS19" s="76"/>
    </row>
    <row r="20" spans="2:45" ht="14.25" customHeight="1">
      <c r="B20" s="77" t="s">
        <v>278</v>
      </c>
      <c r="C20" s="133" t="s">
        <v>180</v>
      </c>
      <c r="D20" s="133" t="s">
        <v>513</v>
      </c>
      <c r="E20" s="133" t="s">
        <v>132</v>
      </c>
      <c r="F20" s="133" t="s">
        <v>136</v>
      </c>
      <c r="G20" s="138" t="s">
        <v>17</v>
      </c>
      <c r="H20" s="138" t="s">
        <v>12</v>
      </c>
      <c r="I20" s="138" t="s">
        <v>12</v>
      </c>
      <c r="J20" s="138" t="s">
        <v>12</v>
      </c>
      <c r="K20" s="138" t="s">
        <v>12</v>
      </c>
      <c r="L20" s="138"/>
      <c r="M20" s="138"/>
      <c r="N20" s="138"/>
      <c r="O20" s="138"/>
      <c r="P20" s="138"/>
      <c r="Q20" s="138"/>
      <c r="R20" s="138" t="s">
        <v>12</v>
      </c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77"/>
      <c r="AO20" s="77"/>
      <c r="AP20" s="77"/>
      <c r="AQ20" s="77"/>
      <c r="AR20" s="77"/>
      <c r="AS20" s="77"/>
    </row>
    <row r="21" spans="2:45" ht="14.25" customHeight="1">
      <c r="B21" s="77" t="s">
        <v>271</v>
      </c>
      <c r="C21" s="133" t="s">
        <v>178</v>
      </c>
      <c r="D21" s="133" t="s">
        <v>504</v>
      </c>
      <c r="E21" s="133" t="s">
        <v>505</v>
      </c>
      <c r="F21" s="133" t="s">
        <v>136</v>
      </c>
      <c r="G21" s="138" t="s">
        <v>16</v>
      </c>
      <c r="H21" s="138" t="s">
        <v>10</v>
      </c>
      <c r="I21" s="138" t="s">
        <v>10</v>
      </c>
      <c r="J21" s="139" t="s">
        <v>10</v>
      </c>
      <c r="K21" s="139" t="s">
        <v>10</v>
      </c>
      <c r="L21" s="139" t="s">
        <v>10</v>
      </c>
      <c r="M21" s="139" t="s">
        <v>10</v>
      </c>
      <c r="N21" s="139" t="s">
        <v>10</v>
      </c>
      <c r="O21" s="139"/>
      <c r="P21" s="139"/>
      <c r="Q21" s="139"/>
      <c r="R21" s="139" t="s">
        <v>10</v>
      </c>
      <c r="S21" s="139" t="s">
        <v>10</v>
      </c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2:45" ht="14.25" customHeight="1">
      <c r="B22" s="77" t="s">
        <v>307</v>
      </c>
      <c r="C22" s="133" t="s">
        <v>63</v>
      </c>
      <c r="D22" s="133" t="s">
        <v>549</v>
      </c>
      <c r="E22" s="133" t="s">
        <v>550</v>
      </c>
      <c r="F22" s="133" t="s">
        <v>136</v>
      </c>
      <c r="G22" s="138" t="s">
        <v>17</v>
      </c>
      <c r="H22" s="138" t="s">
        <v>10</v>
      </c>
      <c r="I22" s="138"/>
      <c r="J22" s="139"/>
      <c r="K22" s="139"/>
      <c r="L22" s="139"/>
      <c r="M22" s="139"/>
      <c r="N22" s="139" t="s">
        <v>10</v>
      </c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2:45" ht="14.25" customHeight="1">
      <c r="B23" s="77" t="s">
        <v>348</v>
      </c>
      <c r="C23" s="133" t="s">
        <v>91</v>
      </c>
      <c r="D23" s="133" t="s">
        <v>604</v>
      </c>
      <c r="E23" s="133" t="s">
        <v>127</v>
      </c>
      <c r="F23" s="133" t="s">
        <v>23</v>
      </c>
      <c r="G23" s="138" t="s">
        <v>17</v>
      </c>
      <c r="H23" s="138" t="s">
        <v>12</v>
      </c>
      <c r="I23" s="136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 t="s">
        <v>12</v>
      </c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</row>
    <row r="24" spans="2:45" ht="14.25" customHeight="1">
      <c r="B24" s="77" t="s">
        <v>353</v>
      </c>
      <c r="C24" s="133" t="s">
        <v>60</v>
      </c>
      <c r="D24" s="133" t="s">
        <v>609</v>
      </c>
      <c r="E24" s="133" t="s">
        <v>127</v>
      </c>
      <c r="F24" s="133" t="s">
        <v>23</v>
      </c>
      <c r="G24" s="138" t="s">
        <v>16</v>
      </c>
      <c r="H24" s="138" t="s">
        <v>12</v>
      </c>
      <c r="I24" s="137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 t="s">
        <v>12</v>
      </c>
      <c r="U24" s="139" t="s">
        <v>12</v>
      </c>
      <c r="V24" s="139" t="s">
        <v>12</v>
      </c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pans="2:45" ht="14.25" customHeight="1">
      <c r="B25" s="77" t="s">
        <v>345</v>
      </c>
      <c r="C25" s="133" t="s">
        <v>101</v>
      </c>
      <c r="D25" s="133" t="s">
        <v>601</v>
      </c>
      <c r="E25" s="133" t="s">
        <v>127</v>
      </c>
      <c r="F25" s="133" t="s">
        <v>23</v>
      </c>
      <c r="G25" s="138" t="s">
        <v>16</v>
      </c>
      <c r="H25" s="138" t="s">
        <v>12</v>
      </c>
      <c r="I25" s="138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 t="s">
        <v>12</v>
      </c>
      <c r="U25" s="139" t="s">
        <v>12</v>
      </c>
      <c r="V25" s="139" t="s">
        <v>12</v>
      </c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pans="2:45" ht="14.25" customHeight="1">
      <c r="B26" s="77" t="s">
        <v>354</v>
      </c>
      <c r="C26" s="133" t="s">
        <v>65</v>
      </c>
      <c r="D26" s="133" t="s">
        <v>610</v>
      </c>
      <c r="E26" s="133" t="s">
        <v>127</v>
      </c>
      <c r="F26" s="133" t="s">
        <v>23</v>
      </c>
      <c r="G26" s="138" t="s">
        <v>16</v>
      </c>
      <c r="H26" s="138" t="s">
        <v>12</v>
      </c>
      <c r="I26" s="137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 t="s">
        <v>12</v>
      </c>
      <c r="U26" s="139" t="s">
        <v>12</v>
      </c>
      <c r="V26" s="139" t="s">
        <v>12</v>
      </c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pans="2:45" ht="14.25" customHeight="1">
      <c r="B27" s="77" t="s">
        <v>351</v>
      </c>
      <c r="C27" s="133" t="s">
        <v>86</v>
      </c>
      <c r="D27" s="133" t="s">
        <v>607</v>
      </c>
      <c r="E27" s="133" t="s">
        <v>127</v>
      </c>
      <c r="F27" s="133" t="s">
        <v>23</v>
      </c>
      <c r="G27" s="138" t="s">
        <v>16</v>
      </c>
      <c r="H27" s="138" t="s">
        <v>12</v>
      </c>
      <c r="I27" s="137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 t="s">
        <v>12</v>
      </c>
      <c r="U27" s="139" t="s">
        <v>12</v>
      </c>
      <c r="V27" s="139" t="s">
        <v>12</v>
      </c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pans="2:45" ht="14.25" customHeight="1">
      <c r="B28" s="77" t="s">
        <v>352</v>
      </c>
      <c r="C28" s="133" t="s">
        <v>61</v>
      </c>
      <c r="D28" s="133" t="s">
        <v>608</v>
      </c>
      <c r="E28" s="133" t="s">
        <v>127</v>
      </c>
      <c r="F28" s="133" t="s">
        <v>23</v>
      </c>
      <c r="G28" s="138" t="s">
        <v>17</v>
      </c>
      <c r="H28" s="138" t="s">
        <v>10</v>
      </c>
      <c r="I28" s="137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 t="s">
        <v>10</v>
      </c>
      <c r="AE28" s="138"/>
      <c r="AF28" s="138"/>
      <c r="AG28" s="138"/>
      <c r="AH28" s="138"/>
      <c r="AI28" s="138"/>
      <c r="AJ28" s="138"/>
      <c r="AK28" s="138"/>
      <c r="AL28" s="138"/>
      <c r="AM28" s="138"/>
      <c r="AN28" s="77"/>
      <c r="AO28" s="77"/>
      <c r="AP28" s="77"/>
      <c r="AQ28" s="77"/>
      <c r="AR28" s="77"/>
      <c r="AS28" s="77"/>
    </row>
    <row r="29" spans="2:45" ht="14.25" customHeight="1">
      <c r="B29" s="77" t="s">
        <v>350</v>
      </c>
      <c r="C29" s="133" t="s">
        <v>67</v>
      </c>
      <c r="D29" s="133" t="s">
        <v>606</v>
      </c>
      <c r="E29" s="133" t="s">
        <v>127</v>
      </c>
      <c r="F29" s="133" t="s">
        <v>23</v>
      </c>
      <c r="G29" s="138" t="s">
        <v>17</v>
      </c>
      <c r="H29" s="138" t="s">
        <v>12</v>
      </c>
      <c r="I29" s="138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 t="s">
        <v>12</v>
      </c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2:45" ht="14.25" customHeight="1">
      <c r="B30" s="77" t="s">
        <v>346</v>
      </c>
      <c r="C30" s="133" t="s">
        <v>59</v>
      </c>
      <c r="D30" s="133" t="s">
        <v>602</v>
      </c>
      <c r="E30" s="133" t="s">
        <v>127</v>
      </c>
      <c r="F30" s="133" t="s">
        <v>23</v>
      </c>
      <c r="G30" s="138" t="s">
        <v>17</v>
      </c>
      <c r="H30" s="138" t="s">
        <v>12</v>
      </c>
      <c r="I30" s="138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 t="s">
        <v>12</v>
      </c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</row>
    <row r="31" spans="2:45" s="51" customFormat="1" ht="14.25" customHeight="1">
      <c r="B31" s="77" t="s">
        <v>347</v>
      </c>
      <c r="C31" s="133" t="s">
        <v>64</v>
      </c>
      <c r="D31" s="133" t="s">
        <v>603</v>
      </c>
      <c r="E31" s="133" t="s">
        <v>127</v>
      </c>
      <c r="F31" s="133" t="s">
        <v>23</v>
      </c>
      <c r="G31" s="138" t="s">
        <v>17</v>
      </c>
      <c r="H31" s="138" t="s">
        <v>12</v>
      </c>
      <c r="I31" s="138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 t="s">
        <v>12</v>
      </c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76"/>
      <c r="AO31" s="76"/>
      <c r="AP31" s="76"/>
      <c r="AQ31" s="76"/>
      <c r="AR31" s="76"/>
      <c r="AS31" s="76"/>
    </row>
    <row r="32" spans="2:45" s="51" customFormat="1" ht="14.25" customHeight="1">
      <c r="B32" s="77" t="s">
        <v>349</v>
      </c>
      <c r="C32" s="133" t="s">
        <v>81</v>
      </c>
      <c r="D32" s="133" t="s">
        <v>605</v>
      </c>
      <c r="E32" s="133" t="s">
        <v>127</v>
      </c>
      <c r="F32" s="133" t="s">
        <v>23</v>
      </c>
      <c r="G32" s="138" t="s">
        <v>17</v>
      </c>
      <c r="H32" s="138" t="s">
        <v>12</v>
      </c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 t="s">
        <v>12</v>
      </c>
      <c r="V32" s="139" t="s">
        <v>12</v>
      </c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76"/>
      <c r="AO32" s="76"/>
      <c r="AP32" s="76"/>
      <c r="AQ32" s="76"/>
      <c r="AR32" s="76"/>
      <c r="AS32" s="76"/>
    </row>
    <row r="33" spans="2:47" ht="14.25" customHeight="1">
      <c r="B33" s="77" t="s">
        <v>452</v>
      </c>
      <c r="C33" s="133" t="s">
        <v>91</v>
      </c>
      <c r="D33" s="133" t="s">
        <v>604</v>
      </c>
      <c r="E33" s="133" t="s">
        <v>127</v>
      </c>
      <c r="F33" s="133" t="s">
        <v>164</v>
      </c>
      <c r="G33" s="138" t="s">
        <v>17</v>
      </c>
      <c r="H33" s="138" t="s">
        <v>10</v>
      </c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76" t="s">
        <v>10</v>
      </c>
    </row>
    <row r="34" spans="2:47" ht="14.25" customHeight="1">
      <c r="B34" s="77" t="s">
        <v>453</v>
      </c>
      <c r="C34" s="133" t="s">
        <v>91</v>
      </c>
      <c r="D34" s="133" t="s">
        <v>604</v>
      </c>
      <c r="E34" s="133" t="s">
        <v>127</v>
      </c>
      <c r="F34" s="133" t="s">
        <v>164</v>
      </c>
      <c r="G34" s="138" t="s">
        <v>17</v>
      </c>
      <c r="H34" s="138" t="s">
        <v>10</v>
      </c>
      <c r="I34" s="138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76" t="s">
        <v>10</v>
      </c>
    </row>
    <row r="35" spans="2:47" ht="14.25" customHeight="1">
      <c r="B35" s="77" t="s">
        <v>310</v>
      </c>
      <c r="C35" s="133" t="s">
        <v>82</v>
      </c>
      <c r="D35" s="133" t="s">
        <v>187</v>
      </c>
      <c r="E35" s="133" t="s">
        <v>220</v>
      </c>
      <c r="F35" s="133" t="s">
        <v>136</v>
      </c>
      <c r="G35" s="138" t="s">
        <v>16</v>
      </c>
      <c r="H35" s="138" t="s">
        <v>10</v>
      </c>
      <c r="I35" s="138" t="s">
        <v>10</v>
      </c>
      <c r="J35" s="138" t="s">
        <v>10</v>
      </c>
      <c r="K35" s="138" t="s">
        <v>10</v>
      </c>
      <c r="L35" s="139"/>
      <c r="M35" s="139"/>
      <c r="N35" s="139"/>
      <c r="O35" s="139"/>
      <c r="P35" s="139"/>
      <c r="Q35" s="139"/>
      <c r="R35" s="138" t="s">
        <v>10</v>
      </c>
      <c r="S35" s="138" t="s">
        <v>10</v>
      </c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</row>
    <row r="36" spans="2:47" ht="14.25" customHeight="1">
      <c r="B36" s="77" t="s">
        <v>302</v>
      </c>
      <c r="C36" s="133" t="s">
        <v>88</v>
      </c>
      <c r="D36" s="133" t="s">
        <v>540</v>
      </c>
      <c r="E36" s="133" t="s">
        <v>219</v>
      </c>
      <c r="F36" s="133" t="s">
        <v>136</v>
      </c>
      <c r="G36" s="138" t="s">
        <v>16</v>
      </c>
      <c r="H36" s="138" t="s">
        <v>10</v>
      </c>
      <c r="I36" s="138"/>
      <c r="J36" s="139"/>
      <c r="K36" s="139"/>
      <c r="L36" s="139"/>
      <c r="M36" s="139"/>
      <c r="N36" s="139"/>
      <c r="O36" s="139" t="s">
        <v>10</v>
      </c>
      <c r="P36" s="139" t="s">
        <v>10</v>
      </c>
      <c r="Q36" s="139" t="s">
        <v>10</v>
      </c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</row>
    <row r="37" spans="2:47" s="15" customFormat="1" ht="14.25" customHeight="1">
      <c r="B37" s="77" t="s">
        <v>402</v>
      </c>
      <c r="C37" s="133" t="s">
        <v>491</v>
      </c>
      <c r="D37" s="133" t="s">
        <v>660</v>
      </c>
      <c r="E37" s="133" t="s">
        <v>661</v>
      </c>
      <c r="F37" s="133" t="s">
        <v>23</v>
      </c>
      <c r="G37" s="138" t="s">
        <v>16</v>
      </c>
      <c r="H37" s="138" t="s">
        <v>11</v>
      </c>
      <c r="I37" s="137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 t="s">
        <v>11</v>
      </c>
      <c r="AD37" s="139" t="s">
        <v>11</v>
      </c>
      <c r="AE37" s="139" t="s">
        <v>11</v>
      </c>
      <c r="AF37" s="139"/>
      <c r="AG37" s="139"/>
      <c r="AH37" s="139"/>
      <c r="AI37" s="139" t="s">
        <v>11</v>
      </c>
      <c r="AJ37" s="139"/>
      <c r="AK37" s="139"/>
      <c r="AL37" s="139"/>
      <c r="AM37" s="139"/>
      <c r="AN37" s="76"/>
      <c r="AO37" s="76"/>
      <c r="AP37" s="76"/>
      <c r="AQ37" s="76"/>
      <c r="AR37" s="76"/>
      <c r="AS37" s="76"/>
      <c r="AT37"/>
      <c r="AU37"/>
    </row>
    <row r="38" spans="2:47" s="15" customFormat="1" ht="14.25" customHeight="1">
      <c r="B38" s="77" t="s">
        <v>313</v>
      </c>
      <c r="C38" s="133" t="s">
        <v>59</v>
      </c>
      <c r="D38" s="133" t="s">
        <v>559</v>
      </c>
      <c r="E38" s="133" t="s">
        <v>560</v>
      </c>
      <c r="F38" s="133" t="s">
        <v>136</v>
      </c>
      <c r="G38" s="138" t="s">
        <v>16</v>
      </c>
      <c r="H38" s="138" t="s">
        <v>9</v>
      </c>
      <c r="I38" s="138" t="s">
        <v>9</v>
      </c>
      <c r="J38" s="138" t="s">
        <v>9</v>
      </c>
      <c r="K38" s="138" t="s">
        <v>9</v>
      </c>
      <c r="L38" s="138" t="s">
        <v>9</v>
      </c>
      <c r="M38" s="138" t="s">
        <v>9</v>
      </c>
      <c r="N38" s="138" t="s">
        <v>9</v>
      </c>
      <c r="O38" s="138" t="s">
        <v>9</v>
      </c>
      <c r="P38" s="138" t="s">
        <v>9</v>
      </c>
      <c r="Q38" s="138" t="s">
        <v>9</v>
      </c>
      <c r="R38" s="138" t="s">
        <v>9</v>
      </c>
      <c r="S38" s="138" t="s">
        <v>9</v>
      </c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77"/>
      <c r="AO38" s="77"/>
      <c r="AP38" s="77"/>
      <c r="AQ38" s="77"/>
      <c r="AR38" s="77"/>
      <c r="AS38" s="77"/>
      <c r="AT38"/>
      <c r="AU38"/>
    </row>
    <row r="39" spans="2:47" ht="14.25" customHeight="1">
      <c r="B39" s="77" t="s">
        <v>439</v>
      </c>
      <c r="C39" s="133" t="s">
        <v>60</v>
      </c>
      <c r="D39" s="133" t="s">
        <v>211</v>
      </c>
      <c r="E39" s="133" t="s">
        <v>129</v>
      </c>
      <c r="F39" s="133" t="s">
        <v>23</v>
      </c>
      <c r="G39" s="138" t="s">
        <v>17</v>
      </c>
      <c r="H39" s="138" t="s">
        <v>10</v>
      </c>
      <c r="I39" s="138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 t="s">
        <v>10</v>
      </c>
      <c r="Z39" s="139"/>
      <c r="AA39" s="139"/>
      <c r="AB39" s="139"/>
      <c r="AC39" s="139" t="s">
        <v>10</v>
      </c>
      <c r="AD39" s="139"/>
      <c r="AE39" s="139"/>
      <c r="AF39" s="139"/>
      <c r="AG39" s="139"/>
      <c r="AH39" s="139"/>
      <c r="AI39" s="139" t="s">
        <v>10</v>
      </c>
      <c r="AJ39" s="139"/>
      <c r="AK39" s="139"/>
      <c r="AL39" s="139"/>
      <c r="AM39" s="139"/>
      <c r="AO39" s="77"/>
      <c r="AP39" s="77"/>
      <c r="AQ39" s="77"/>
      <c r="AR39" s="77"/>
      <c r="AS39" s="77"/>
    </row>
    <row r="40" spans="2:47" ht="14.25" customHeight="1">
      <c r="B40" s="77" t="s">
        <v>288</v>
      </c>
      <c r="C40" s="133" t="s">
        <v>72</v>
      </c>
      <c r="D40" s="133" t="s">
        <v>120</v>
      </c>
      <c r="E40" s="133" t="s">
        <v>120</v>
      </c>
      <c r="F40" s="133" t="s">
        <v>136</v>
      </c>
      <c r="G40" s="138" t="s">
        <v>16</v>
      </c>
      <c r="H40" s="138" t="s">
        <v>12</v>
      </c>
      <c r="I40" s="138" t="s">
        <v>12</v>
      </c>
      <c r="J40" s="139" t="s">
        <v>12</v>
      </c>
      <c r="K40" s="139" t="s">
        <v>12</v>
      </c>
      <c r="L40" s="139" t="s">
        <v>12</v>
      </c>
      <c r="M40" s="139" t="s">
        <v>12</v>
      </c>
      <c r="N40" s="139" t="s">
        <v>12</v>
      </c>
      <c r="O40" s="139" t="s">
        <v>12</v>
      </c>
      <c r="P40" s="139" t="s">
        <v>12</v>
      </c>
      <c r="Q40" s="139" t="s">
        <v>12</v>
      </c>
      <c r="R40" s="139" t="s">
        <v>12</v>
      </c>
      <c r="S40" s="139" t="s">
        <v>12</v>
      </c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T40" s="15"/>
      <c r="AU40" s="15"/>
    </row>
    <row r="41" spans="2:47" ht="14.25" customHeight="1">
      <c r="B41" s="77" t="s">
        <v>415</v>
      </c>
      <c r="C41" s="133" t="s">
        <v>74</v>
      </c>
      <c r="D41" s="133" t="s">
        <v>201</v>
      </c>
      <c r="E41" s="133" t="s">
        <v>227</v>
      </c>
      <c r="F41" s="133" t="s">
        <v>23</v>
      </c>
      <c r="G41" s="138" t="s">
        <v>16</v>
      </c>
      <c r="H41" s="138" t="s">
        <v>12</v>
      </c>
      <c r="I41" s="138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 t="s">
        <v>12</v>
      </c>
      <c r="U41" s="139" t="s">
        <v>12</v>
      </c>
      <c r="V41" s="139"/>
      <c r="W41" s="139" t="s">
        <v>12</v>
      </c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T41" s="15"/>
      <c r="AU41" s="15"/>
    </row>
    <row r="42" spans="2:47" ht="14.25" customHeight="1">
      <c r="B42" s="130" t="s">
        <v>424</v>
      </c>
      <c r="C42" s="132" t="s">
        <v>492</v>
      </c>
      <c r="D42" s="132" t="s">
        <v>673</v>
      </c>
      <c r="E42" s="132" t="s">
        <v>129</v>
      </c>
      <c r="F42" s="132" t="s">
        <v>23</v>
      </c>
      <c r="G42" s="137" t="s">
        <v>16</v>
      </c>
      <c r="H42" s="137" t="s">
        <v>9</v>
      </c>
      <c r="I42" s="138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9</v>
      </c>
      <c r="AF42" s="139"/>
      <c r="AG42" s="139" t="s">
        <v>9</v>
      </c>
      <c r="AH42" s="139"/>
      <c r="AI42" s="139" t="s">
        <v>9</v>
      </c>
      <c r="AJ42" s="139"/>
      <c r="AK42" s="139"/>
      <c r="AL42" s="139"/>
      <c r="AM42" s="139"/>
      <c r="AO42" s="77"/>
      <c r="AP42" s="77"/>
      <c r="AQ42" s="77"/>
      <c r="AR42" s="77"/>
      <c r="AS42" s="77"/>
    </row>
    <row r="43" spans="2:47" ht="14.25" customHeight="1">
      <c r="B43" s="77" t="s">
        <v>425</v>
      </c>
      <c r="C43" s="133" t="s">
        <v>483</v>
      </c>
      <c r="D43" s="133" t="s">
        <v>674</v>
      </c>
      <c r="E43" s="133" t="s">
        <v>129</v>
      </c>
      <c r="F43" s="133" t="s">
        <v>23</v>
      </c>
      <c r="G43" s="138" t="s">
        <v>16</v>
      </c>
      <c r="H43" s="138" t="s">
        <v>10</v>
      </c>
      <c r="I43" s="138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 t="s">
        <v>10</v>
      </c>
      <c r="U43" s="139"/>
      <c r="V43" s="139" t="s">
        <v>10</v>
      </c>
      <c r="W43" s="139" t="s">
        <v>10</v>
      </c>
      <c r="X43" s="139"/>
      <c r="Y43" s="139"/>
      <c r="Z43" s="139" t="s">
        <v>10</v>
      </c>
      <c r="AA43" s="139" t="s">
        <v>10</v>
      </c>
      <c r="AB43" s="139" t="s">
        <v>10</v>
      </c>
      <c r="AC43" s="139"/>
      <c r="AD43" s="139"/>
      <c r="AE43" s="139" t="s">
        <v>10</v>
      </c>
      <c r="AF43" s="139"/>
      <c r="AG43" s="139"/>
      <c r="AH43" s="139"/>
      <c r="AI43" s="139"/>
      <c r="AJ43" s="139"/>
      <c r="AK43" s="139"/>
      <c r="AL43" s="139"/>
      <c r="AM43" s="139"/>
      <c r="AO43" s="77"/>
      <c r="AP43" s="77"/>
      <c r="AQ43" s="77"/>
      <c r="AR43" s="77"/>
      <c r="AS43" s="77"/>
    </row>
    <row r="44" spans="2:47" ht="14.25" customHeight="1">
      <c r="B44" s="130" t="s">
        <v>323</v>
      </c>
      <c r="C44" s="132" t="s">
        <v>67</v>
      </c>
      <c r="D44" s="132" t="s">
        <v>574</v>
      </c>
      <c r="E44" s="132" t="s">
        <v>575</v>
      </c>
      <c r="F44" s="132" t="s">
        <v>23</v>
      </c>
      <c r="G44" s="137" t="s">
        <v>17</v>
      </c>
      <c r="H44" s="137" t="s">
        <v>12</v>
      </c>
      <c r="I44" s="138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7" t="s">
        <v>12</v>
      </c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</row>
    <row r="45" spans="2:47" ht="14.25" customHeight="1">
      <c r="B45" s="77" t="s">
        <v>405</v>
      </c>
      <c r="C45" s="133" t="s">
        <v>61</v>
      </c>
      <c r="D45" s="133" t="s">
        <v>665</v>
      </c>
      <c r="E45" s="133" t="s">
        <v>666</v>
      </c>
      <c r="F45" s="133" t="s">
        <v>23</v>
      </c>
      <c r="G45" s="138" t="s">
        <v>17</v>
      </c>
      <c r="H45" s="138" t="s">
        <v>10</v>
      </c>
      <c r="I45" s="138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 t="s">
        <v>10</v>
      </c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</row>
    <row r="46" spans="2:47" ht="14.25" customHeight="1">
      <c r="B46" s="77" t="s">
        <v>411</v>
      </c>
      <c r="C46" s="133" t="s">
        <v>92</v>
      </c>
      <c r="D46" s="133" t="s">
        <v>670</v>
      </c>
      <c r="E46" s="133" t="s">
        <v>129</v>
      </c>
      <c r="F46" s="133" t="s">
        <v>23</v>
      </c>
      <c r="G46" s="138" t="s">
        <v>16</v>
      </c>
      <c r="H46" s="138" t="s">
        <v>10</v>
      </c>
      <c r="I46" s="137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 t="s">
        <v>10</v>
      </c>
      <c r="U46" s="138" t="s">
        <v>10</v>
      </c>
      <c r="V46" s="138" t="s">
        <v>10</v>
      </c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77"/>
      <c r="AO46" s="77"/>
      <c r="AP46" s="77"/>
      <c r="AQ46" s="77"/>
      <c r="AR46" s="77"/>
      <c r="AS46" s="77"/>
    </row>
    <row r="47" spans="2:47" ht="14.25" customHeight="1">
      <c r="B47" s="77" t="s">
        <v>408</v>
      </c>
      <c r="C47" s="133" t="s">
        <v>85</v>
      </c>
      <c r="D47" s="133" t="s">
        <v>668</v>
      </c>
      <c r="E47" s="133" t="s">
        <v>129</v>
      </c>
      <c r="F47" s="133" t="s">
        <v>23</v>
      </c>
      <c r="G47" s="138" t="s">
        <v>16</v>
      </c>
      <c r="H47" s="138" t="s">
        <v>10</v>
      </c>
      <c r="I47" s="137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 t="s">
        <v>10</v>
      </c>
      <c r="U47" s="139" t="s">
        <v>10</v>
      </c>
      <c r="V47" s="139" t="s">
        <v>10</v>
      </c>
      <c r="W47" s="139"/>
      <c r="X47" s="139"/>
      <c r="Y47" s="139"/>
      <c r="Z47" s="139"/>
      <c r="AA47" s="139"/>
      <c r="AB47" s="139"/>
      <c r="AC47" s="139"/>
      <c r="AD47" s="139"/>
      <c r="AE47" s="139" t="s">
        <v>10</v>
      </c>
      <c r="AF47" s="139"/>
      <c r="AG47" s="139"/>
      <c r="AH47" s="139"/>
      <c r="AI47" s="139"/>
      <c r="AJ47" s="139"/>
      <c r="AK47" s="139"/>
      <c r="AL47" s="139"/>
      <c r="AM47" s="139"/>
    </row>
    <row r="48" spans="2:47" ht="14.25" customHeight="1">
      <c r="B48" s="77" t="s">
        <v>410</v>
      </c>
      <c r="C48" s="133" t="s">
        <v>79</v>
      </c>
      <c r="D48" s="133" t="s">
        <v>669</v>
      </c>
      <c r="E48" s="133" t="s">
        <v>129</v>
      </c>
      <c r="F48" s="133" t="s">
        <v>23</v>
      </c>
      <c r="G48" s="138" t="s">
        <v>16</v>
      </c>
      <c r="H48" s="138" t="s">
        <v>10</v>
      </c>
      <c r="I48" s="137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 t="s">
        <v>10</v>
      </c>
      <c r="U48" s="139" t="s">
        <v>10</v>
      </c>
      <c r="V48" s="139" t="s">
        <v>10</v>
      </c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</row>
    <row r="49" spans="2:45" ht="14.25" customHeight="1">
      <c r="B49" s="77" t="s">
        <v>294</v>
      </c>
      <c r="C49" s="133" t="s">
        <v>59</v>
      </c>
      <c r="D49" s="133" t="s">
        <v>528</v>
      </c>
      <c r="E49" s="133" t="s">
        <v>529</v>
      </c>
      <c r="F49" s="133" t="s">
        <v>136</v>
      </c>
      <c r="G49" s="138" t="s">
        <v>17</v>
      </c>
      <c r="H49" s="138" t="s">
        <v>10</v>
      </c>
      <c r="I49" s="138"/>
      <c r="J49" s="139"/>
      <c r="K49" s="139"/>
      <c r="L49" s="139"/>
      <c r="M49" s="139"/>
      <c r="N49" s="139"/>
      <c r="O49" s="139" t="s">
        <v>10</v>
      </c>
      <c r="P49" s="139" t="s">
        <v>10</v>
      </c>
      <c r="Q49" s="139" t="s">
        <v>10</v>
      </c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</row>
    <row r="50" spans="2:45" ht="14.25" customHeight="1">
      <c r="B50" s="77" t="s">
        <v>406</v>
      </c>
      <c r="C50" s="133" t="s">
        <v>101</v>
      </c>
      <c r="D50" s="133" t="s">
        <v>667</v>
      </c>
      <c r="E50" s="133" t="s">
        <v>129</v>
      </c>
      <c r="F50" s="133" t="s">
        <v>23</v>
      </c>
      <c r="G50" s="138" t="s">
        <v>16</v>
      </c>
      <c r="H50" s="138" t="s">
        <v>10</v>
      </c>
      <c r="I50" s="137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 t="s">
        <v>10</v>
      </c>
      <c r="U50" s="139" t="s">
        <v>10</v>
      </c>
      <c r="V50" s="139" t="s">
        <v>10</v>
      </c>
      <c r="W50" s="139"/>
      <c r="X50" s="139"/>
      <c r="Y50" s="139"/>
      <c r="Z50" s="139"/>
      <c r="AA50" s="139"/>
      <c r="AB50" s="139"/>
      <c r="AC50" s="139"/>
      <c r="AD50" s="139"/>
      <c r="AE50" s="139" t="s">
        <v>10</v>
      </c>
      <c r="AF50" s="139"/>
      <c r="AG50" s="139"/>
      <c r="AH50" s="139"/>
      <c r="AI50" s="139"/>
      <c r="AJ50" s="139"/>
      <c r="AK50" s="139"/>
      <c r="AL50" s="139"/>
      <c r="AM50" s="139"/>
    </row>
    <row r="51" spans="2:45" ht="14.25" customHeight="1">
      <c r="B51" s="77" t="s">
        <v>400</v>
      </c>
      <c r="C51" s="133" t="s">
        <v>490</v>
      </c>
      <c r="D51" s="133" t="s">
        <v>657</v>
      </c>
      <c r="E51" s="133" t="s">
        <v>658</v>
      </c>
      <c r="F51" s="133" t="s">
        <v>23</v>
      </c>
      <c r="G51" s="138" t="s">
        <v>17</v>
      </c>
      <c r="H51" s="138" t="s">
        <v>10</v>
      </c>
      <c r="I51" s="137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 t="s">
        <v>10</v>
      </c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</row>
    <row r="52" spans="2:45" ht="14.25" customHeight="1">
      <c r="B52" s="77" t="s">
        <v>315</v>
      </c>
      <c r="C52" s="133" t="s">
        <v>484</v>
      </c>
      <c r="D52" s="133" t="s">
        <v>561</v>
      </c>
      <c r="E52" s="133" t="s">
        <v>562</v>
      </c>
      <c r="F52" s="133" t="s">
        <v>136</v>
      </c>
      <c r="G52" s="138" t="s">
        <v>16</v>
      </c>
      <c r="H52" s="138" t="s">
        <v>12</v>
      </c>
      <c r="I52" s="138" t="s">
        <v>12</v>
      </c>
      <c r="J52" s="139" t="s">
        <v>12</v>
      </c>
      <c r="K52" s="139" t="s">
        <v>12</v>
      </c>
      <c r="L52" s="139" t="s">
        <v>12</v>
      </c>
      <c r="M52" s="139" t="s">
        <v>12</v>
      </c>
      <c r="N52" s="139" t="s">
        <v>12</v>
      </c>
      <c r="O52" s="139"/>
      <c r="P52" s="139"/>
      <c r="Q52" s="139"/>
      <c r="R52" s="139" t="s">
        <v>12</v>
      </c>
      <c r="S52" s="139" t="s">
        <v>12</v>
      </c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2:45" ht="14.25" customHeight="1">
      <c r="B53" s="77" t="s">
        <v>273</v>
      </c>
      <c r="C53" s="133" t="s">
        <v>178</v>
      </c>
      <c r="D53" s="133" t="s">
        <v>508</v>
      </c>
      <c r="E53" s="133" t="s">
        <v>507</v>
      </c>
      <c r="F53" s="133" t="s">
        <v>136</v>
      </c>
      <c r="G53" s="138" t="s">
        <v>16</v>
      </c>
      <c r="H53" s="138" t="s">
        <v>12</v>
      </c>
      <c r="I53" s="138"/>
      <c r="J53" s="139"/>
      <c r="K53" s="139"/>
      <c r="L53" s="139" t="s">
        <v>12</v>
      </c>
      <c r="M53" s="139" t="s">
        <v>12</v>
      </c>
      <c r="N53" s="139" t="s">
        <v>12</v>
      </c>
      <c r="O53" s="139" t="s">
        <v>12</v>
      </c>
      <c r="P53" s="139" t="s">
        <v>12</v>
      </c>
      <c r="Q53" s="139" t="s">
        <v>12</v>
      </c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2:45" ht="14.25" customHeight="1">
      <c r="B54" s="77" t="s">
        <v>272</v>
      </c>
      <c r="C54" s="133" t="s">
        <v>478</v>
      </c>
      <c r="D54" s="133" t="s">
        <v>506</v>
      </c>
      <c r="E54" s="133" t="s">
        <v>507</v>
      </c>
      <c r="F54" s="133" t="s">
        <v>136</v>
      </c>
      <c r="G54" s="138" t="s">
        <v>16</v>
      </c>
      <c r="H54" s="138" t="s">
        <v>9</v>
      </c>
      <c r="I54" s="138"/>
      <c r="J54" s="138"/>
      <c r="K54" s="138"/>
      <c r="L54" s="138" t="s">
        <v>9</v>
      </c>
      <c r="M54" s="138" t="s">
        <v>9</v>
      </c>
      <c r="N54" s="138" t="s">
        <v>9</v>
      </c>
      <c r="O54" s="138" t="s">
        <v>9</v>
      </c>
      <c r="P54" s="138" t="s">
        <v>9</v>
      </c>
      <c r="Q54" s="138" t="s">
        <v>9</v>
      </c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77"/>
      <c r="AO54" s="77"/>
      <c r="AP54" s="77"/>
      <c r="AQ54" s="77"/>
      <c r="AR54" s="77"/>
      <c r="AS54" s="77"/>
    </row>
    <row r="55" spans="2:45" ht="14.25" customHeight="1">
      <c r="B55" s="77" t="s">
        <v>270</v>
      </c>
      <c r="C55" s="133" t="s">
        <v>86</v>
      </c>
      <c r="D55" s="133" t="s">
        <v>502</v>
      </c>
      <c r="E55" s="133" t="s">
        <v>503</v>
      </c>
      <c r="F55" s="133" t="s">
        <v>136</v>
      </c>
      <c r="G55" s="138" t="s">
        <v>16</v>
      </c>
      <c r="H55" s="138" t="s">
        <v>10</v>
      </c>
      <c r="I55" s="138" t="s">
        <v>10</v>
      </c>
      <c r="J55" s="138" t="s">
        <v>10</v>
      </c>
      <c r="K55" s="138" t="s">
        <v>10</v>
      </c>
      <c r="L55" s="138" t="s">
        <v>10</v>
      </c>
      <c r="M55" s="138" t="s">
        <v>10</v>
      </c>
      <c r="N55" s="138" t="s">
        <v>10</v>
      </c>
      <c r="O55" s="138"/>
      <c r="P55" s="138"/>
      <c r="Q55" s="138"/>
      <c r="R55" s="138" t="s">
        <v>10</v>
      </c>
      <c r="S55" s="138" t="s">
        <v>10</v>
      </c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77"/>
      <c r="AO55" s="77"/>
      <c r="AP55" s="77"/>
      <c r="AQ55" s="77"/>
      <c r="AR55" s="77"/>
      <c r="AS55" s="77"/>
    </row>
    <row r="56" spans="2:45" ht="14.25" customHeight="1">
      <c r="B56" s="77" t="s">
        <v>357</v>
      </c>
      <c r="C56" s="133" t="s">
        <v>63</v>
      </c>
      <c r="D56" s="133" t="s">
        <v>615</v>
      </c>
      <c r="E56" s="133" t="s">
        <v>225</v>
      </c>
      <c r="F56" s="133" t="s">
        <v>23</v>
      </c>
      <c r="G56" s="138" t="s">
        <v>17</v>
      </c>
      <c r="H56" s="138" t="s">
        <v>12</v>
      </c>
      <c r="I56" s="137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 t="s">
        <v>12</v>
      </c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2:45" ht="14.25" customHeight="1">
      <c r="B57" s="130" t="s">
        <v>312</v>
      </c>
      <c r="C57" s="132" t="s">
        <v>61</v>
      </c>
      <c r="D57" s="132" t="s">
        <v>557</v>
      </c>
      <c r="E57" s="132" t="s">
        <v>558</v>
      </c>
      <c r="F57" s="132" t="s">
        <v>136</v>
      </c>
      <c r="G57" s="137" t="s">
        <v>16</v>
      </c>
      <c r="H57" s="137" t="s">
        <v>11</v>
      </c>
      <c r="I57" s="138" t="s">
        <v>11</v>
      </c>
      <c r="J57" s="138" t="s">
        <v>11</v>
      </c>
      <c r="K57" s="138" t="s">
        <v>11</v>
      </c>
      <c r="L57" s="138" t="s">
        <v>11</v>
      </c>
      <c r="M57" s="138" t="s">
        <v>11</v>
      </c>
      <c r="N57" s="138" t="s">
        <v>11</v>
      </c>
      <c r="O57" s="138" t="s">
        <v>11</v>
      </c>
      <c r="P57" s="138" t="s">
        <v>11</v>
      </c>
      <c r="Q57" s="138" t="s">
        <v>11</v>
      </c>
      <c r="R57" s="138" t="s">
        <v>11</v>
      </c>
      <c r="S57" s="138" t="s">
        <v>11</v>
      </c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77"/>
      <c r="AO57" s="77"/>
      <c r="AP57" s="77"/>
      <c r="AQ57" s="77"/>
      <c r="AR57" s="77"/>
      <c r="AS57" s="77"/>
    </row>
    <row r="58" spans="2:45" ht="14.25" customHeight="1">
      <c r="B58" s="77" t="s">
        <v>299</v>
      </c>
      <c r="C58" s="133" t="s">
        <v>483</v>
      </c>
      <c r="D58" s="133" t="s">
        <v>535</v>
      </c>
      <c r="E58" s="133" t="s">
        <v>536</v>
      </c>
      <c r="F58" s="133" t="s">
        <v>136</v>
      </c>
      <c r="G58" s="138" t="s">
        <v>16</v>
      </c>
      <c r="H58" s="138" t="s">
        <v>10</v>
      </c>
      <c r="I58" s="138" t="s">
        <v>10</v>
      </c>
      <c r="J58" s="139" t="s">
        <v>10</v>
      </c>
      <c r="K58" s="139" t="s">
        <v>10</v>
      </c>
      <c r="L58" s="139" t="s">
        <v>10</v>
      </c>
      <c r="M58" s="139" t="s">
        <v>10</v>
      </c>
      <c r="N58" s="139" t="s">
        <v>10</v>
      </c>
      <c r="O58" s="139" t="s">
        <v>10</v>
      </c>
      <c r="P58" s="139" t="s">
        <v>10</v>
      </c>
      <c r="Q58" s="139" t="s">
        <v>10</v>
      </c>
      <c r="R58" s="139" t="s">
        <v>10</v>
      </c>
      <c r="S58" s="139" t="s">
        <v>10</v>
      </c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2:45" ht="14.25" customHeight="1">
      <c r="B59" s="77" t="s">
        <v>290</v>
      </c>
      <c r="C59" s="133" t="s">
        <v>67</v>
      </c>
      <c r="D59" s="133" t="s">
        <v>524</v>
      </c>
      <c r="E59" s="133" t="s">
        <v>126</v>
      </c>
      <c r="F59" s="133" t="s">
        <v>136</v>
      </c>
      <c r="G59" s="138" t="s">
        <v>17</v>
      </c>
      <c r="H59" s="138" t="s">
        <v>714</v>
      </c>
      <c r="I59" s="138" t="s">
        <v>714</v>
      </c>
      <c r="J59" s="138" t="s">
        <v>714</v>
      </c>
      <c r="K59" s="138" t="s">
        <v>714</v>
      </c>
      <c r="L59" s="138"/>
      <c r="M59" s="138"/>
      <c r="N59" s="138"/>
      <c r="O59" s="138"/>
      <c r="P59" s="138"/>
      <c r="Q59" s="138"/>
      <c r="R59" s="138" t="s">
        <v>714</v>
      </c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77"/>
      <c r="AO59" s="77"/>
      <c r="AP59" s="77"/>
      <c r="AQ59" s="77"/>
      <c r="AR59" s="77"/>
      <c r="AS59" s="77"/>
    </row>
    <row r="60" spans="2:45" ht="14.25" customHeight="1">
      <c r="B60" s="77" t="s">
        <v>289</v>
      </c>
      <c r="C60" s="133" t="s">
        <v>99</v>
      </c>
      <c r="D60" s="133" t="s">
        <v>523</v>
      </c>
      <c r="E60" s="133" t="s">
        <v>126</v>
      </c>
      <c r="F60" s="133" t="s">
        <v>136</v>
      </c>
      <c r="G60" s="138" t="s">
        <v>17</v>
      </c>
      <c r="H60" s="138" t="s">
        <v>714</v>
      </c>
      <c r="I60" s="138" t="s">
        <v>714</v>
      </c>
      <c r="J60" s="139" t="s">
        <v>714</v>
      </c>
      <c r="K60" s="139" t="s">
        <v>714</v>
      </c>
      <c r="L60" s="139"/>
      <c r="M60" s="139"/>
      <c r="N60" s="139"/>
      <c r="O60" s="139"/>
      <c r="P60" s="139"/>
      <c r="Q60" s="139"/>
      <c r="R60" s="139" t="s">
        <v>714</v>
      </c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2:45" ht="14.25" customHeight="1">
      <c r="B61" s="77" t="s">
        <v>370</v>
      </c>
      <c r="C61" s="133" t="s">
        <v>86</v>
      </c>
      <c r="D61" s="133" t="s">
        <v>625</v>
      </c>
      <c r="E61" s="133" t="s">
        <v>126</v>
      </c>
      <c r="F61" s="133" t="s">
        <v>23</v>
      </c>
      <c r="G61" s="138" t="s">
        <v>17</v>
      </c>
      <c r="H61" s="138" t="s">
        <v>10</v>
      </c>
      <c r="I61" s="138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 t="s">
        <v>10</v>
      </c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2:45" ht="14.25" customHeight="1">
      <c r="B62" s="77" t="s">
        <v>371</v>
      </c>
      <c r="C62" s="133" t="s">
        <v>83</v>
      </c>
      <c r="D62" s="133" t="s">
        <v>626</v>
      </c>
      <c r="E62" s="133" t="s">
        <v>126</v>
      </c>
      <c r="F62" s="133" t="s">
        <v>23</v>
      </c>
      <c r="G62" s="138" t="s">
        <v>16</v>
      </c>
      <c r="H62" s="138" t="s">
        <v>10</v>
      </c>
      <c r="I62" s="137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 t="s">
        <v>10</v>
      </c>
      <c r="U62" s="139" t="s">
        <v>10</v>
      </c>
      <c r="V62" s="139" t="s">
        <v>10</v>
      </c>
      <c r="W62" s="139" t="s">
        <v>10</v>
      </c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2:45" ht="14.25" customHeight="1">
      <c r="B63" s="77" t="s">
        <v>306</v>
      </c>
      <c r="C63" s="133" t="s">
        <v>61</v>
      </c>
      <c r="D63" s="133" t="s">
        <v>547</v>
      </c>
      <c r="E63" s="133" t="s">
        <v>548</v>
      </c>
      <c r="F63" s="133" t="s">
        <v>136</v>
      </c>
      <c r="G63" s="138" t="s">
        <v>16</v>
      </c>
      <c r="H63" s="138" t="s">
        <v>10</v>
      </c>
      <c r="I63" s="138" t="s">
        <v>10</v>
      </c>
      <c r="J63" s="139" t="s">
        <v>10</v>
      </c>
      <c r="K63" s="139" t="s">
        <v>10</v>
      </c>
      <c r="L63" s="139" t="s">
        <v>10</v>
      </c>
      <c r="M63" s="139" t="s">
        <v>10</v>
      </c>
      <c r="N63" s="139" t="s">
        <v>10</v>
      </c>
      <c r="O63" s="139" t="s">
        <v>10</v>
      </c>
      <c r="P63" s="139" t="s">
        <v>10</v>
      </c>
      <c r="Q63" s="139" t="s">
        <v>10</v>
      </c>
      <c r="R63" s="139" t="s">
        <v>10</v>
      </c>
      <c r="S63" s="139" t="s">
        <v>10</v>
      </c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2:45" ht="14.25" customHeight="1">
      <c r="B64" s="77" t="s">
        <v>377</v>
      </c>
      <c r="C64" s="133" t="s">
        <v>73</v>
      </c>
      <c r="D64" s="133" t="s">
        <v>633</v>
      </c>
      <c r="E64" s="133" t="s">
        <v>634</v>
      </c>
      <c r="F64" s="133" t="s">
        <v>23</v>
      </c>
      <c r="G64" s="138" t="s">
        <v>16</v>
      </c>
      <c r="H64" s="138" t="s">
        <v>10</v>
      </c>
      <c r="I64" s="137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 t="s">
        <v>10</v>
      </c>
      <c r="V64" s="139" t="s">
        <v>10</v>
      </c>
      <c r="W64" s="139" t="s">
        <v>10</v>
      </c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2:45" ht="14.25" customHeight="1">
      <c r="B65" s="77" t="s">
        <v>378</v>
      </c>
      <c r="C65" s="133" t="s">
        <v>61</v>
      </c>
      <c r="D65" s="133" t="s">
        <v>633</v>
      </c>
      <c r="E65" s="133" t="s">
        <v>634</v>
      </c>
      <c r="F65" s="133" t="s">
        <v>23</v>
      </c>
      <c r="G65" s="138" t="s">
        <v>16</v>
      </c>
      <c r="H65" s="138" t="s">
        <v>10</v>
      </c>
      <c r="I65" s="137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 t="s">
        <v>10</v>
      </c>
      <c r="V65" s="139" t="s">
        <v>10</v>
      </c>
      <c r="W65" s="139" t="s">
        <v>10</v>
      </c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2:45" ht="14.25" customHeight="1">
      <c r="B66" s="77" t="s">
        <v>461</v>
      </c>
      <c r="C66" s="133" t="s">
        <v>74</v>
      </c>
      <c r="D66" s="133" t="s">
        <v>215</v>
      </c>
      <c r="E66" s="133" t="s">
        <v>694</v>
      </c>
      <c r="F66" s="133" t="s">
        <v>164</v>
      </c>
      <c r="G66" s="138" t="s">
        <v>17</v>
      </c>
      <c r="H66" s="138" t="s">
        <v>9</v>
      </c>
      <c r="I66" s="138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P66" s="76" t="s">
        <v>9</v>
      </c>
    </row>
    <row r="67" spans="2:45" ht="14.25" customHeight="1">
      <c r="B67" s="77" t="s">
        <v>335</v>
      </c>
      <c r="C67" s="133" t="s">
        <v>61</v>
      </c>
      <c r="D67" s="133" t="s">
        <v>584</v>
      </c>
      <c r="E67" s="133" t="s">
        <v>585</v>
      </c>
      <c r="F67" s="133" t="s">
        <v>23</v>
      </c>
      <c r="G67" s="138" t="s">
        <v>16</v>
      </c>
      <c r="H67" s="138" t="s">
        <v>10</v>
      </c>
      <c r="I67" s="138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 t="s">
        <v>10</v>
      </c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 t="s">
        <v>10</v>
      </c>
      <c r="AF67" s="139"/>
      <c r="AG67" s="139"/>
      <c r="AH67" s="139"/>
      <c r="AI67" s="139"/>
      <c r="AJ67" s="139"/>
      <c r="AK67" s="139"/>
      <c r="AL67" s="139"/>
      <c r="AM67" s="139"/>
    </row>
    <row r="68" spans="2:45" ht="14.25" customHeight="1">
      <c r="B68" s="77" t="s">
        <v>274</v>
      </c>
      <c r="C68" s="133" t="s">
        <v>68</v>
      </c>
      <c r="D68" s="133" t="s">
        <v>509</v>
      </c>
      <c r="E68" s="133" t="s">
        <v>217</v>
      </c>
      <c r="F68" s="133" t="s">
        <v>136</v>
      </c>
      <c r="G68" s="138" t="s">
        <v>16</v>
      </c>
      <c r="H68" s="138" t="s">
        <v>10</v>
      </c>
      <c r="I68" s="138"/>
      <c r="J68" s="139"/>
      <c r="K68" s="139"/>
      <c r="L68" s="139"/>
      <c r="M68" s="139"/>
      <c r="N68" s="139"/>
      <c r="O68" s="139" t="s">
        <v>10</v>
      </c>
      <c r="P68" s="139" t="s">
        <v>10</v>
      </c>
      <c r="Q68" s="139" t="s">
        <v>10</v>
      </c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2:45" ht="14.25" customHeight="1">
      <c r="B69" s="77" t="s">
        <v>429</v>
      </c>
      <c r="C69" s="133" t="s">
        <v>182</v>
      </c>
      <c r="D69" s="133" t="s">
        <v>679</v>
      </c>
      <c r="E69" s="133" t="s">
        <v>680</v>
      </c>
      <c r="F69" s="133" t="s">
        <v>23</v>
      </c>
      <c r="G69" s="138" t="s">
        <v>16</v>
      </c>
      <c r="H69" s="138" t="s">
        <v>10</v>
      </c>
      <c r="I69" s="138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 t="s">
        <v>10</v>
      </c>
      <c r="AA69" s="139" t="s">
        <v>10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O69" s="77"/>
      <c r="AP69" s="77"/>
      <c r="AQ69" s="77"/>
      <c r="AR69" s="77"/>
      <c r="AS69" s="77"/>
    </row>
    <row r="70" spans="2:45" ht="14.25" customHeight="1">
      <c r="B70" s="130" t="s">
        <v>267</v>
      </c>
      <c r="C70" s="132" t="s">
        <v>85</v>
      </c>
      <c r="D70" s="132" t="s">
        <v>497</v>
      </c>
      <c r="E70" s="132" t="s">
        <v>498</v>
      </c>
      <c r="F70" s="132" t="s">
        <v>136</v>
      </c>
      <c r="G70" s="137" t="s">
        <v>17</v>
      </c>
      <c r="H70" s="137" t="s">
        <v>9</v>
      </c>
      <c r="I70" s="138"/>
      <c r="J70" s="139"/>
      <c r="K70" s="139"/>
      <c r="L70" s="139"/>
      <c r="M70" s="139" t="s">
        <v>9</v>
      </c>
      <c r="N70" s="139" t="s">
        <v>9</v>
      </c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2:45" ht="14.25" customHeight="1">
      <c r="B71" s="77" t="s">
        <v>305</v>
      </c>
      <c r="C71" s="133" t="s">
        <v>478</v>
      </c>
      <c r="D71" s="133" t="s">
        <v>545</v>
      </c>
      <c r="E71" s="133" t="s">
        <v>546</v>
      </c>
      <c r="F71" s="133" t="s">
        <v>136</v>
      </c>
      <c r="G71" s="138" t="s">
        <v>16</v>
      </c>
      <c r="H71" s="138" t="s">
        <v>10</v>
      </c>
      <c r="I71" s="138"/>
      <c r="J71" s="139"/>
      <c r="K71" s="139"/>
      <c r="L71" s="139"/>
      <c r="M71" s="139" t="s">
        <v>10</v>
      </c>
      <c r="N71" s="139" t="s">
        <v>10</v>
      </c>
      <c r="O71" s="139" t="s">
        <v>10</v>
      </c>
      <c r="P71" s="139" t="s">
        <v>10</v>
      </c>
      <c r="Q71" s="139" t="s">
        <v>10</v>
      </c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</row>
    <row r="72" spans="2:45" ht="14.25" customHeight="1">
      <c r="B72" s="130" t="s">
        <v>275</v>
      </c>
      <c r="C72" s="132" t="s">
        <v>70</v>
      </c>
      <c r="D72" s="132" t="s">
        <v>184</v>
      </c>
      <c r="E72" s="132" t="s">
        <v>117</v>
      </c>
      <c r="F72" s="132" t="s">
        <v>136</v>
      </c>
      <c r="G72" s="137" t="s">
        <v>17</v>
      </c>
      <c r="H72" s="137" t="s">
        <v>12</v>
      </c>
      <c r="I72" s="138"/>
      <c r="J72" s="139"/>
      <c r="K72" s="139"/>
      <c r="L72" s="139"/>
      <c r="M72" s="139"/>
      <c r="N72" s="139"/>
      <c r="O72" s="139" t="s">
        <v>12</v>
      </c>
      <c r="P72" s="139" t="s">
        <v>12</v>
      </c>
      <c r="Q72" s="139" t="s">
        <v>12</v>
      </c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</row>
    <row r="73" spans="2:45" ht="14.25" customHeight="1">
      <c r="B73" s="77" t="s">
        <v>301</v>
      </c>
      <c r="C73" s="133" t="s">
        <v>62</v>
      </c>
      <c r="D73" s="133" t="s">
        <v>539</v>
      </c>
      <c r="E73" s="133" t="s">
        <v>117</v>
      </c>
      <c r="F73" s="133" t="s">
        <v>136</v>
      </c>
      <c r="G73" s="138" t="s">
        <v>17</v>
      </c>
      <c r="H73" s="138" t="s">
        <v>12</v>
      </c>
      <c r="I73" s="138" t="s">
        <v>12</v>
      </c>
      <c r="J73" s="139" t="s">
        <v>12</v>
      </c>
      <c r="K73" s="139" t="s">
        <v>12</v>
      </c>
      <c r="L73" s="139"/>
      <c r="M73" s="139"/>
      <c r="N73" s="139"/>
      <c r="O73" s="139"/>
      <c r="P73" s="139"/>
      <c r="Q73" s="139"/>
      <c r="R73" s="139" t="s">
        <v>12</v>
      </c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</row>
    <row r="74" spans="2:45" ht="14.25" customHeight="1">
      <c r="B74" s="130" t="s">
        <v>316</v>
      </c>
      <c r="C74" s="132" t="s">
        <v>96</v>
      </c>
      <c r="D74" s="132" t="s">
        <v>563</v>
      </c>
      <c r="E74" s="132" t="s">
        <v>132</v>
      </c>
      <c r="F74" s="133" t="s">
        <v>136</v>
      </c>
      <c r="G74" s="137" t="s">
        <v>16</v>
      </c>
      <c r="H74" s="137" t="s">
        <v>12</v>
      </c>
      <c r="I74" s="138" t="s">
        <v>12</v>
      </c>
      <c r="J74" s="139" t="s">
        <v>12</v>
      </c>
      <c r="K74" s="139" t="s">
        <v>12</v>
      </c>
      <c r="L74" s="139" t="s">
        <v>12</v>
      </c>
      <c r="M74" s="139" t="s">
        <v>12</v>
      </c>
      <c r="N74" s="139" t="s">
        <v>12</v>
      </c>
      <c r="O74" s="139" t="s">
        <v>12</v>
      </c>
      <c r="P74" s="139" t="s">
        <v>12</v>
      </c>
      <c r="Q74" s="139" t="s">
        <v>12</v>
      </c>
      <c r="R74" s="139" t="s">
        <v>12</v>
      </c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</row>
    <row r="75" spans="2:45" ht="14.25" customHeight="1">
      <c r="B75" s="77" t="s">
        <v>318</v>
      </c>
      <c r="C75" s="133" t="s">
        <v>98</v>
      </c>
      <c r="D75" s="133" t="s">
        <v>566</v>
      </c>
      <c r="E75" s="133" t="s">
        <v>567</v>
      </c>
      <c r="F75" s="133" t="s">
        <v>136</v>
      </c>
      <c r="G75" s="138" t="s">
        <v>16</v>
      </c>
      <c r="H75" s="138" t="s">
        <v>10</v>
      </c>
      <c r="I75" s="138" t="s">
        <v>10</v>
      </c>
      <c r="J75" s="139" t="s">
        <v>10</v>
      </c>
      <c r="K75" s="139" t="s">
        <v>10</v>
      </c>
      <c r="L75" s="139" t="s">
        <v>10</v>
      </c>
      <c r="M75" s="139" t="s">
        <v>10</v>
      </c>
      <c r="N75" s="139" t="s">
        <v>10</v>
      </c>
      <c r="O75" s="139" t="s">
        <v>10</v>
      </c>
      <c r="P75" s="139" t="s">
        <v>10</v>
      </c>
      <c r="Q75" s="139" t="s">
        <v>10</v>
      </c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</row>
    <row r="76" spans="2:45" ht="14.25" customHeight="1">
      <c r="B76" s="77" t="s">
        <v>442</v>
      </c>
      <c r="C76" s="133" t="s">
        <v>98</v>
      </c>
      <c r="D76" s="133" t="s">
        <v>566</v>
      </c>
      <c r="E76" s="133" t="s">
        <v>567</v>
      </c>
      <c r="F76" s="133" t="s">
        <v>23</v>
      </c>
      <c r="G76" s="138" t="s">
        <v>16</v>
      </c>
      <c r="H76" s="138" t="s">
        <v>10</v>
      </c>
      <c r="I76" s="138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S76" s="76" t="s">
        <v>10</v>
      </c>
    </row>
    <row r="77" spans="2:45" ht="14.25" customHeight="1">
      <c r="B77" s="77" t="s">
        <v>443</v>
      </c>
      <c r="C77" s="133" t="s">
        <v>83</v>
      </c>
      <c r="D77" s="133" t="s">
        <v>566</v>
      </c>
      <c r="E77" s="133" t="s">
        <v>567</v>
      </c>
      <c r="F77" s="133" t="s">
        <v>23</v>
      </c>
      <c r="G77" s="138" t="s">
        <v>16</v>
      </c>
      <c r="H77" s="138" t="s">
        <v>10</v>
      </c>
      <c r="I77" s="138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S77" s="76" t="s">
        <v>10</v>
      </c>
    </row>
    <row r="78" spans="2:45" ht="14.25" customHeight="1">
      <c r="B78" s="77" t="s">
        <v>441</v>
      </c>
      <c r="C78" s="133" t="s">
        <v>61</v>
      </c>
      <c r="D78" s="133" t="s">
        <v>566</v>
      </c>
      <c r="E78" s="133" t="s">
        <v>567</v>
      </c>
      <c r="F78" s="133" t="s">
        <v>23</v>
      </c>
      <c r="G78" s="138" t="s">
        <v>16</v>
      </c>
      <c r="H78" s="138" t="s">
        <v>9</v>
      </c>
      <c r="I78" s="138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O78" s="77"/>
      <c r="AP78" s="77"/>
      <c r="AQ78" s="77"/>
      <c r="AR78" s="77"/>
      <c r="AS78" s="77" t="s">
        <v>9</v>
      </c>
    </row>
    <row r="79" spans="2:45" ht="14.25" customHeight="1">
      <c r="B79" s="77" t="s">
        <v>297</v>
      </c>
      <c r="C79" s="133" t="s">
        <v>482</v>
      </c>
      <c r="D79" s="133" t="s">
        <v>532</v>
      </c>
      <c r="E79" s="133" t="s">
        <v>499</v>
      </c>
      <c r="F79" s="133" t="s">
        <v>136</v>
      </c>
      <c r="G79" s="138" t="s">
        <v>16</v>
      </c>
      <c r="H79" s="138" t="s">
        <v>10</v>
      </c>
      <c r="I79" s="138" t="s">
        <v>10</v>
      </c>
      <c r="J79" s="139" t="s">
        <v>10</v>
      </c>
      <c r="K79" s="139" t="s">
        <v>10</v>
      </c>
      <c r="L79" s="139" t="s">
        <v>10</v>
      </c>
      <c r="M79" s="139" t="s">
        <v>10</v>
      </c>
      <c r="N79" s="139" t="s">
        <v>10</v>
      </c>
      <c r="O79" s="139" t="s">
        <v>10</v>
      </c>
      <c r="P79" s="139" t="s">
        <v>10</v>
      </c>
      <c r="Q79" s="139" t="s">
        <v>10</v>
      </c>
      <c r="R79" s="139" t="s">
        <v>10</v>
      </c>
      <c r="S79" s="139" t="s">
        <v>10</v>
      </c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</row>
    <row r="80" spans="2:45" ht="14.25" customHeight="1">
      <c r="B80" s="77" t="s">
        <v>268</v>
      </c>
      <c r="C80" s="133" t="s">
        <v>95</v>
      </c>
      <c r="D80" s="133" t="s">
        <v>186</v>
      </c>
      <c r="E80" s="133" t="s">
        <v>499</v>
      </c>
      <c r="F80" s="133" t="s">
        <v>136</v>
      </c>
      <c r="G80" s="138" t="s">
        <v>16</v>
      </c>
      <c r="H80" s="138" t="s">
        <v>11</v>
      </c>
      <c r="I80" s="138" t="s">
        <v>11</v>
      </c>
      <c r="J80" s="139" t="s">
        <v>11</v>
      </c>
      <c r="K80" s="139" t="s">
        <v>11</v>
      </c>
      <c r="L80" s="139" t="s">
        <v>11</v>
      </c>
      <c r="M80" s="139" t="s">
        <v>11</v>
      </c>
      <c r="N80" s="139" t="s">
        <v>11</v>
      </c>
      <c r="O80" s="139" t="s">
        <v>11</v>
      </c>
      <c r="P80" s="139" t="s">
        <v>11</v>
      </c>
      <c r="Q80" s="139" t="s">
        <v>11</v>
      </c>
      <c r="R80" s="139" t="s">
        <v>11</v>
      </c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</row>
    <row r="81" spans="2:45" ht="14.25" customHeight="1">
      <c r="B81" s="77" t="s">
        <v>451</v>
      </c>
      <c r="C81" s="133" t="s">
        <v>85</v>
      </c>
      <c r="D81" s="133" t="s">
        <v>116</v>
      </c>
      <c r="E81" s="133" t="s">
        <v>134</v>
      </c>
      <c r="F81" s="133" t="s">
        <v>164</v>
      </c>
      <c r="G81" s="138" t="s">
        <v>17</v>
      </c>
      <c r="H81" s="138" t="s">
        <v>9</v>
      </c>
      <c r="I81" s="138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Q81" s="76" t="s">
        <v>9</v>
      </c>
    </row>
    <row r="82" spans="2:45" s="51" customFormat="1" ht="14.25" customHeight="1">
      <c r="B82" s="77" t="s">
        <v>304</v>
      </c>
      <c r="C82" s="133" t="s">
        <v>61</v>
      </c>
      <c r="D82" s="133" t="s">
        <v>543</v>
      </c>
      <c r="E82" s="133" t="s">
        <v>544</v>
      </c>
      <c r="F82" s="133" t="s">
        <v>136</v>
      </c>
      <c r="G82" s="138" t="s">
        <v>17</v>
      </c>
      <c r="H82" s="138" t="s">
        <v>714</v>
      </c>
      <c r="I82" s="138"/>
      <c r="J82" s="139"/>
      <c r="K82" s="139"/>
      <c r="L82" s="139"/>
      <c r="M82" s="139"/>
      <c r="N82" s="139" t="s">
        <v>714</v>
      </c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76"/>
      <c r="AO82" s="76"/>
      <c r="AP82" s="76"/>
      <c r="AQ82" s="76"/>
      <c r="AR82" s="76"/>
      <c r="AS82" s="76"/>
    </row>
    <row r="83" spans="2:45" s="51" customFormat="1" ht="14.25" customHeight="1">
      <c r="B83" s="130" t="s">
        <v>369</v>
      </c>
      <c r="C83" s="132" t="s">
        <v>93</v>
      </c>
      <c r="D83" s="132" t="s">
        <v>624</v>
      </c>
      <c r="E83" s="132" t="s">
        <v>624</v>
      </c>
      <c r="F83" s="132" t="s">
        <v>23</v>
      </c>
      <c r="G83" s="137" t="s">
        <v>16</v>
      </c>
      <c r="H83" s="137" t="s">
        <v>10</v>
      </c>
      <c r="I83" s="138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 t="s">
        <v>10</v>
      </c>
      <c r="AE83" s="139"/>
      <c r="AF83" s="139"/>
      <c r="AG83" s="139"/>
      <c r="AH83" s="139"/>
      <c r="AI83" s="139"/>
      <c r="AJ83" s="139"/>
      <c r="AK83" s="139"/>
      <c r="AL83" s="139"/>
      <c r="AM83" s="139"/>
      <c r="AN83" s="76"/>
      <c r="AO83" s="76"/>
      <c r="AP83" s="76"/>
      <c r="AQ83" s="76"/>
      <c r="AR83" s="76"/>
      <c r="AS83" s="76"/>
    </row>
    <row r="84" spans="2:45" ht="14.25" customHeight="1">
      <c r="B84" s="130" t="s">
        <v>265</v>
      </c>
      <c r="C84" s="132" t="s">
        <v>75</v>
      </c>
      <c r="D84" s="132" t="s">
        <v>494</v>
      </c>
      <c r="E84" s="132" t="s">
        <v>495</v>
      </c>
      <c r="F84" s="132" t="s">
        <v>136</v>
      </c>
      <c r="G84" s="137" t="s">
        <v>16</v>
      </c>
      <c r="H84" s="137" t="s">
        <v>10</v>
      </c>
      <c r="I84" s="138"/>
      <c r="J84" s="139"/>
      <c r="K84" s="139"/>
      <c r="L84" s="139"/>
      <c r="M84" s="139"/>
      <c r="N84" s="139"/>
      <c r="O84" s="139" t="s">
        <v>10</v>
      </c>
      <c r="P84" s="139" t="s">
        <v>10</v>
      </c>
      <c r="Q84" s="139" t="s">
        <v>10</v>
      </c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</row>
    <row r="85" spans="2:45" s="51" customFormat="1" ht="14.25" customHeight="1">
      <c r="B85" s="77" t="s">
        <v>458</v>
      </c>
      <c r="C85" s="133" t="s">
        <v>66</v>
      </c>
      <c r="D85" s="133" t="s">
        <v>690</v>
      </c>
      <c r="E85" s="133" t="s">
        <v>691</v>
      </c>
      <c r="F85" s="133" t="s">
        <v>164</v>
      </c>
      <c r="G85" s="138" t="s">
        <v>17</v>
      </c>
      <c r="H85" s="138" t="s">
        <v>12</v>
      </c>
      <c r="I85" s="138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76"/>
      <c r="AO85" s="76"/>
      <c r="AP85" s="76"/>
      <c r="AQ85" s="76"/>
      <c r="AR85" s="76" t="s">
        <v>12</v>
      </c>
      <c r="AS85" s="76"/>
    </row>
    <row r="86" spans="2:45" ht="14.25" customHeight="1">
      <c r="B86" s="77" t="s">
        <v>317</v>
      </c>
      <c r="C86" s="133" t="s">
        <v>59</v>
      </c>
      <c r="D86" s="133" t="s">
        <v>564</v>
      </c>
      <c r="E86" s="133" t="s">
        <v>565</v>
      </c>
      <c r="F86" s="133" t="s">
        <v>136</v>
      </c>
      <c r="G86" s="138" t="s">
        <v>16</v>
      </c>
      <c r="H86" s="138" t="s">
        <v>12</v>
      </c>
      <c r="I86" s="138" t="s">
        <v>12</v>
      </c>
      <c r="J86" s="139" t="s">
        <v>12</v>
      </c>
      <c r="K86" s="139" t="s">
        <v>12</v>
      </c>
      <c r="L86" s="139" t="s">
        <v>12</v>
      </c>
      <c r="M86" s="139" t="s">
        <v>12</v>
      </c>
      <c r="N86" s="139" t="s">
        <v>12</v>
      </c>
      <c r="O86" s="139" t="s">
        <v>12</v>
      </c>
      <c r="P86" s="139" t="s">
        <v>12</v>
      </c>
      <c r="Q86" s="139" t="s">
        <v>12</v>
      </c>
      <c r="R86" s="139" t="s">
        <v>12</v>
      </c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</row>
    <row r="87" spans="2:45" ht="14.25" customHeight="1">
      <c r="B87" s="77" t="s">
        <v>317</v>
      </c>
      <c r="C87" s="133" t="s">
        <v>59</v>
      </c>
      <c r="D87" s="133" t="s">
        <v>564</v>
      </c>
      <c r="E87" s="133" t="s">
        <v>565</v>
      </c>
      <c r="F87" s="133" t="s">
        <v>23</v>
      </c>
      <c r="G87" s="138" t="s">
        <v>16</v>
      </c>
      <c r="H87" s="138" t="s">
        <v>12</v>
      </c>
      <c r="I87" s="138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O87" s="77"/>
      <c r="AP87" s="77"/>
      <c r="AQ87" s="77"/>
      <c r="AR87" s="77"/>
      <c r="AS87" s="77" t="s">
        <v>12</v>
      </c>
    </row>
    <row r="88" spans="2:45" ht="14.25" customHeight="1">
      <c r="B88" s="77" t="s">
        <v>464</v>
      </c>
      <c r="C88" s="133" t="s">
        <v>61</v>
      </c>
      <c r="D88" s="133" t="s">
        <v>697</v>
      </c>
      <c r="E88" s="133" t="s">
        <v>698</v>
      </c>
      <c r="F88" s="133" t="s">
        <v>164</v>
      </c>
      <c r="G88" s="138" t="s">
        <v>17</v>
      </c>
      <c r="H88" s="138" t="s">
        <v>12</v>
      </c>
      <c r="I88" s="138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P88" s="76" t="s">
        <v>12</v>
      </c>
    </row>
    <row r="89" spans="2:45" ht="14.25" customHeight="1">
      <c r="B89" s="77" t="s">
        <v>343</v>
      </c>
      <c r="C89" s="133" t="s">
        <v>82</v>
      </c>
      <c r="D89" s="133" t="s">
        <v>597</v>
      </c>
      <c r="E89" s="133" t="s">
        <v>598</v>
      </c>
      <c r="F89" s="133" t="s">
        <v>23</v>
      </c>
      <c r="G89" s="138" t="s">
        <v>17</v>
      </c>
      <c r="H89" s="138" t="s">
        <v>10</v>
      </c>
      <c r="I89" s="138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 t="s">
        <v>10</v>
      </c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</row>
    <row r="90" spans="2:45" ht="14.25" customHeight="1">
      <c r="B90" s="77" t="s">
        <v>444</v>
      </c>
      <c r="C90" s="133" t="s">
        <v>79</v>
      </c>
      <c r="D90" s="133" t="s">
        <v>213</v>
      </c>
      <c r="E90" s="133" t="s">
        <v>123</v>
      </c>
      <c r="F90" s="133" t="s">
        <v>164</v>
      </c>
      <c r="G90" s="138" t="s">
        <v>17</v>
      </c>
      <c r="H90" s="138" t="s">
        <v>12</v>
      </c>
      <c r="I90" s="138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O90" s="76" t="s">
        <v>12</v>
      </c>
    </row>
    <row r="91" spans="2:45" ht="14.25" customHeight="1">
      <c r="B91" s="77" t="s">
        <v>276</v>
      </c>
      <c r="C91" s="133" t="s">
        <v>89</v>
      </c>
      <c r="D91" s="133" t="s">
        <v>510</v>
      </c>
      <c r="E91" s="133" t="s">
        <v>511</v>
      </c>
      <c r="F91" s="133" t="s">
        <v>136</v>
      </c>
      <c r="G91" s="138" t="s">
        <v>16</v>
      </c>
      <c r="H91" s="138" t="s">
        <v>12</v>
      </c>
      <c r="I91" s="138" t="s">
        <v>12</v>
      </c>
      <c r="J91" s="139" t="s">
        <v>12</v>
      </c>
      <c r="K91" s="139" t="s">
        <v>12</v>
      </c>
      <c r="L91" s="139" t="s">
        <v>12</v>
      </c>
      <c r="M91" s="139" t="s">
        <v>12</v>
      </c>
      <c r="N91" s="139" t="s">
        <v>12</v>
      </c>
      <c r="O91" s="139" t="s">
        <v>12</v>
      </c>
      <c r="P91" s="139" t="s">
        <v>12</v>
      </c>
      <c r="Q91" s="139" t="s">
        <v>12</v>
      </c>
      <c r="R91" s="139" t="s">
        <v>12</v>
      </c>
      <c r="S91" s="139" t="s">
        <v>12</v>
      </c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</row>
    <row r="92" spans="2:45" s="51" customFormat="1" ht="14.25" customHeight="1">
      <c r="B92" s="77" t="s">
        <v>314</v>
      </c>
      <c r="C92" s="133" t="s">
        <v>80</v>
      </c>
      <c r="D92" s="133" t="s">
        <v>188</v>
      </c>
      <c r="E92" s="133" t="s">
        <v>221</v>
      </c>
      <c r="F92" s="133" t="s">
        <v>136</v>
      </c>
      <c r="G92" s="138" t="s">
        <v>16</v>
      </c>
      <c r="H92" s="138" t="s">
        <v>12</v>
      </c>
      <c r="I92" s="138" t="s">
        <v>12</v>
      </c>
      <c r="J92" s="138" t="s">
        <v>12</v>
      </c>
      <c r="K92" s="138" t="s">
        <v>12</v>
      </c>
      <c r="L92" s="138" t="s">
        <v>12</v>
      </c>
      <c r="M92" s="138" t="s">
        <v>12</v>
      </c>
      <c r="N92" s="138" t="s">
        <v>12</v>
      </c>
      <c r="O92" s="138"/>
      <c r="P92" s="138"/>
      <c r="Q92" s="138"/>
      <c r="R92" s="138" t="s">
        <v>12</v>
      </c>
      <c r="S92" s="138" t="s">
        <v>12</v>
      </c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77"/>
      <c r="AO92" s="77"/>
      <c r="AP92" s="77"/>
      <c r="AQ92" s="77"/>
      <c r="AR92" s="77"/>
      <c r="AS92" s="77"/>
    </row>
    <row r="93" spans="2:45" s="51" customFormat="1" ht="14.25" customHeight="1">
      <c r="B93" s="77" t="s">
        <v>446</v>
      </c>
      <c r="C93" s="133" t="s">
        <v>179</v>
      </c>
      <c r="D93" s="133" t="s">
        <v>193</v>
      </c>
      <c r="E93" s="133" t="s">
        <v>224</v>
      </c>
      <c r="F93" s="133" t="s">
        <v>164</v>
      </c>
      <c r="G93" s="138" t="s">
        <v>17</v>
      </c>
      <c r="H93" s="138" t="s">
        <v>12</v>
      </c>
      <c r="I93" s="138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76"/>
      <c r="AO93" s="76"/>
      <c r="AP93" s="76" t="s">
        <v>12</v>
      </c>
      <c r="AQ93" s="76"/>
      <c r="AR93" s="76"/>
      <c r="AS93" s="76"/>
    </row>
    <row r="94" spans="2:45" s="51" customFormat="1" ht="14.25" customHeight="1">
      <c r="B94" s="77" t="s">
        <v>427</v>
      </c>
      <c r="C94" s="133" t="s">
        <v>68</v>
      </c>
      <c r="D94" s="133" t="s">
        <v>677</v>
      </c>
      <c r="E94" s="133" t="s">
        <v>678</v>
      </c>
      <c r="F94" s="133" t="s">
        <v>23</v>
      </c>
      <c r="G94" s="138" t="s">
        <v>16</v>
      </c>
      <c r="H94" s="138" t="s">
        <v>9</v>
      </c>
      <c r="I94" s="138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 t="s">
        <v>9</v>
      </c>
      <c r="U94" s="139" t="s">
        <v>9</v>
      </c>
      <c r="V94" s="139" t="s">
        <v>9</v>
      </c>
      <c r="W94" s="139"/>
      <c r="X94" s="139" t="s">
        <v>9</v>
      </c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76"/>
      <c r="AO94" s="77"/>
      <c r="AP94" s="77"/>
      <c r="AQ94" s="77"/>
      <c r="AR94" s="77"/>
      <c r="AS94" s="77"/>
    </row>
    <row r="95" spans="2:45" ht="14.25" customHeight="1">
      <c r="B95" s="77" t="s">
        <v>454</v>
      </c>
      <c r="C95" s="133" t="s">
        <v>61</v>
      </c>
      <c r="D95" s="133" t="s">
        <v>687</v>
      </c>
      <c r="E95" s="133" t="s">
        <v>688</v>
      </c>
      <c r="F95" s="133" t="s">
        <v>164</v>
      </c>
      <c r="G95" s="138" t="s">
        <v>17</v>
      </c>
      <c r="H95" s="138" t="s">
        <v>12</v>
      </c>
      <c r="I95" s="138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O95" s="76" t="s">
        <v>12</v>
      </c>
    </row>
    <row r="96" spans="2:45" ht="14.25" customHeight="1">
      <c r="B96" s="77" t="s">
        <v>448</v>
      </c>
      <c r="C96" s="133" t="s">
        <v>66</v>
      </c>
      <c r="D96" s="133" t="s">
        <v>684</v>
      </c>
      <c r="E96" s="133" t="s">
        <v>228</v>
      </c>
      <c r="F96" s="133" t="s">
        <v>164</v>
      </c>
      <c r="G96" s="138" t="s">
        <v>17</v>
      </c>
      <c r="H96" s="138" t="s">
        <v>12</v>
      </c>
      <c r="I96" s="138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R96" s="76" t="s">
        <v>12</v>
      </c>
    </row>
    <row r="97" spans="2:45" ht="14.25" customHeight="1">
      <c r="B97" s="77" t="s">
        <v>447</v>
      </c>
      <c r="C97" s="133" t="s">
        <v>79</v>
      </c>
      <c r="D97" s="133" t="s">
        <v>682</v>
      </c>
      <c r="E97" s="133" t="s">
        <v>683</v>
      </c>
      <c r="F97" s="133" t="s">
        <v>164</v>
      </c>
      <c r="G97" s="138" t="s">
        <v>17</v>
      </c>
      <c r="H97" s="138" t="s">
        <v>12</v>
      </c>
      <c r="I97" s="138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R97" s="76" t="s">
        <v>12</v>
      </c>
    </row>
    <row r="98" spans="2:45" ht="14.25" customHeight="1">
      <c r="B98" s="77" t="s">
        <v>472</v>
      </c>
      <c r="C98" s="133" t="s">
        <v>83</v>
      </c>
      <c r="D98" s="133" t="s">
        <v>701</v>
      </c>
      <c r="E98" s="133" t="s">
        <v>229</v>
      </c>
      <c r="F98" s="133" t="s">
        <v>164</v>
      </c>
      <c r="G98" s="138" t="s">
        <v>17</v>
      </c>
      <c r="H98" s="138" t="s">
        <v>12</v>
      </c>
      <c r="I98" s="138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R98" s="76" t="s">
        <v>12</v>
      </c>
    </row>
    <row r="99" spans="2:45" ht="14.25" customHeight="1">
      <c r="B99" s="77" t="s">
        <v>473</v>
      </c>
      <c r="C99" s="133" t="s">
        <v>83</v>
      </c>
      <c r="D99" s="133" t="s">
        <v>701</v>
      </c>
      <c r="E99" s="133" t="s">
        <v>229</v>
      </c>
      <c r="F99" s="133" t="s">
        <v>164</v>
      </c>
      <c r="G99" s="138" t="s">
        <v>17</v>
      </c>
      <c r="H99" s="138" t="s">
        <v>12</v>
      </c>
      <c r="I99" s="138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R99" s="76" t="s">
        <v>12</v>
      </c>
    </row>
    <row r="100" spans="2:45" ht="14.25" customHeight="1">
      <c r="B100" s="130" t="s">
        <v>358</v>
      </c>
      <c r="C100" s="132" t="s">
        <v>60</v>
      </c>
      <c r="D100" s="132" t="s">
        <v>616</v>
      </c>
      <c r="E100" s="132" t="s">
        <v>617</v>
      </c>
      <c r="F100" s="132" t="s">
        <v>23</v>
      </c>
      <c r="G100" s="137" t="s">
        <v>17</v>
      </c>
      <c r="H100" s="137" t="s">
        <v>12</v>
      </c>
      <c r="I100" s="138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 t="s">
        <v>12</v>
      </c>
      <c r="U100" s="139"/>
      <c r="V100" s="139" t="s">
        <v>12</v>
      </c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 t="s">
        <v>10</v>
      </c>
      <c r="AJ100" s="139"/>
      <c r="AK100" s="139"/>
      <c r="AL100" s="139"/>
      <c r="AM100" s="139"/>
    </row>
    <row r="101" spans="2:45" s="51" customFormat="1" ht="14.25" customHeight="1">
      <c r="B101" s="130" t="s">
        <v>366</v>
      </c>
      <c r="C101" s="132" t="s">
        <v>82</v>
      </c>
      <c r="D101" s="132" t="s">
        <v>620</v>
      </c>
      <c r="E101" s="132" t="s">
        <v>621</v>
      </c>
      <c r="F101" s="132" t="s">
        <v>23</v>
      </c>
      <c r="G101" s="137" t="s">
        <v>17</v>
      </c>
      <c r="H101" s="137" t="s">
        <v>9</v>
      </c>
      <c r="I101" s="138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 t="s">
        <v>9</v>
      </c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76"/>
      <c r="AO101" s="76"/>
      <c r="AP101" s="76"/>
      <c r="AQ101" s="76"/>
      <c r="AR101" s="76"/>
      <c r="AS101" s="76"/>
    </row>
    <row r="102" spans="2:45" ht="14.25" customHeight="1">
      <c r="B102" s="77" t="s">
        <v>450</v>
      </c>
      <c r="C102" s="133" t="s">
        <v>65</v>
      </c>
      <c r="D102" s="133" t="s">
        <v>685</v>
      </c>
      <c r="E102" s="133" t="s">
        <v>686</v>
      </c>
      <c r="F102" s="133" t="s">
        <v>164</v>
      </c>
      <c r="G102" s="138" t="s">
        <v>17</v>
      </c>
      <c r="H102" s="138" t="s">
        <v>12</v>
      </c>
      <c r="I102" s="138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R102" s="76" t="s">
        <v>12</v>
      </c>
    </row>
    <row r="103" spans="2:45" ht="14.25" customHeight="1">
      <c r="B103" s="77" t="s">
        <v>291</v>
      </c>
      <c r="C103" s="133" t="s">
        <v>77</v>
      </c>
      <c r="D103" s="133" t="s">
        <v>104</v>
      </c>
      <c r="E103" s="133" t="s">
        <v>128</v>
      </c>
      <c r="F103" s="133" t="s">
        <v>136</v>
      </c>
      <c r="G103" s="138" t="s">
        <v>17</v>
      </c>
      <c r="H103" s="138" t="s">
        <v>12</v>
      </c>
      <c r="I103" s="138"/>
      <c r="J103" s="139"/>
      <c r="K103" s="139"/>
      <c r="L103" s="139"/>
      <c r="M103" s="139"/>
      <c r="N103" s="139" t="s">
        <v>12</v>
      </c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</row>
    <row r="104" spans="2:45" ht="14.25" customHeight="1">
      <c r="B104" s="130" t="s">
        <v>324</v>
      </c>
      <c r="C104" s="132" t="s">
        <v>79</v>
      </c>
      <c r="D104" s="132" t="s">
        <v>102</v>
      </c>
      <c r="E104" s="132" t="s">
        <v>124</v>
      </c>
      <c r="F104" s="132" t="s">
        <v>23</v>
      </c>
      <c r="G104" s="137" t="s">
        <v>17</v>
      </c>
      <c r="H104" s="137" t="s">
        <v>10</v>
      </c>
      <c r="I104" s="138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 t="s">
        <v>10</v>
      </c>
      <c r="U104" s="139"/>
      <c r="V104" s="139" t="s">
        <v>10</v>
      </c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</row>
    <row r="105" spans="2:45" ht="14.25" customHeight="1">
      <c r="B105" s="77" t="s">
        <v>470</v>
      </c>
      <c r="C105" s="133" t="s">
        <v>83</v>
      </c>
      <c r="D105" s="133" t="s">
        <v>700</v>
      </c>
      <c r="E105" s="133" t="s">
        <v>229</v>
      </c>
      <c r="F105" s="133" t="s">
        <v>164</v>
      </c>
      <c r="G105" s="138" t="s">
        <v>17</v>
      </c>
      <c r="H105" s="138" t="s">
        <v>12</v>
      </c>
      <c r="I105" s="138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R105" s="76" t="s">
        <v>12</v>
      </c>
    </row>
    <row r="106" spans="2:45" s="51" customFormat="1" ht="14.25" customHeight="1">
      <c r="B106" s="77" t="s">
        <v>266</v>
      </c>
      <c r="C106" s="133" t="s">
        <v>61</v>
      </c>
      <c r="D106" s="133" t="s">
        <v>183</v>
      </c>
      <c r="E106" s="133" t="s">
        <v>496</v>
      </c>
      <c r="F106" s="133" t="s">
        <v>136</v>
      </c>
      <c r="G106" s="138" t="s">
        <v>16</v>
      </c>
      <c r="H106" s="138" t="s">
        <v>714</v>
      </c>
      <c r="I106" s="138" t="s">
        <v>714</v>
      </c>
      <c r="J106" s="139" t="s">
        <v>714</v>
      </c>
      <c r="K106" s="139" t="s">
        <v>714</v>
      </c>
      <c r="L106" s="139" t="s">
        <v>714</v>
      </c>
      <c r="M106" s="139" t="s">
        <v>714</v>
      </c>
      <c r="N106" s="139" t="s">
        <v>714</v>
      </c>
      <c r="O106" s="139" t="s">
        <v>714</v>
      </c>
      <c r="P106" s="139" t="s">
        <v>714</v>
      </c>
      <c r="Q106" s="139" t="s">
        <v>714</v>
      </c>
      <c r="R106" s="139" t="s">
        <v>714</v>
      </c>
      <c r="S106" s="139" t="s">
        <v>714</v>
      </c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76"/>
      <c r="AO106" s="76"/>
      <c r="AP106" s="76"/>
      <c r="AQ106" s="76"/>
      <c r="AR106" s="76"/>
      <c r="AS106" s="76"/>
    </row>
    <row r="107" spans="2:45" ht="14.25" customHeight="1">
      <c r="B107" s="77" t="s">
        <v>336</v>
      </c>
      <c r="C107" s="133" t="s">
        <v>179</v>
      </c>
      <c r="D107" s="133" t="s">
        <v>586</v>
      </c>
      <c r="E107" s="133" t="s">
        <v>224</v>
      </c>
      <c r="F107" s="133" t="s">
        <v>23</v>
      </c>
      <c r="G107" s="138" t="s">
        <v>17</v>
      </c>
      <c r="H107" s="138" t="s">
        <v>10</v>
      </c>
      <c r="I107" s="138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 t="s">
        <v>10</v>
      </c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</row>
    <row r="108" spans="2:45" ht="14.25" customHeight="1">
      <c r="B108" s="77" t="s">
        <v>445</v>
      </c>
      <c r="C108" s="133" t="s">
        <v>179</v>
      </c>
      <c r="D108" s="133" t="s">
        <v>193</v>
      </c>
      <c r="E108" s="133" t="s">
        <v>224</v>
      </c>
      <c r="F108" s="133" t="s">
        <v>164</v>
      </c>
      <c r="G108" s="138" t="s">
        <v>17</v>
      </c>
      <c r="H108" s="138" t="s">
        <v>10</v>
      </c>
      <c r="I108" s="138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P108" s="76" t="s">
        <v>10</v>
      </c>
    </row>
    <row r="109" spans="2:45" ht="14.25" customHeight="1">
      <c r="B109" s="77" t="s">
        <v>477</v>
      </c>
      <c r="C109" s="133" t="s">
        <v>76</v>
      </c>
      <c r="D109" s="133" t="s">
        <v>705</v>
      </c>
      <c r="E109" s="133" t="s">
        <v>706</v>
      </c>
      <c r="F109" s="133" t="s">
        <v>24</v>
      </c>
      <c r="G109" s="138" t="s">
        <v>17</v>
      </c>
      <c r="H109" s="138" t="s">
        <v>10</v>
      </c>
      <c r="I109" s="138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 t="s">
        <v>10</v>
      </c>
      <c r="AL109" s="139"/>
      <c r="AM109" s="139"/>
    </row>
    <row r="110" spans="2:45" s="51" customFormat="1" ht="14.25" customHeight="1">
      <c r="B110" s="77" t="s">
        <v>467</v>
      </c>
      <c r="C110" s="133" t="s">
        <v>61</v>
      </c>
      <c r="D110" s="133" t="s">
        <v>216</v>
      </c>
      <c r="E110" s="133" t="s">
        <v>135</v>
      </c>
      <c r="F110" s="133" t="s">
        <v>164</v>
      </c>
      <c r="G110" s="138" t="s">
        <v>17</v>
      </c>
      <c r="H110" s="138" t="s">
        <v>12</v>
      </c>
      <c r="I110" s="138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76"/>
      <c r="AO110" s="76"/>
      <c r="AP110" s="76"/>
      <c r="AQ110" s="76"/>
      <c r="AR110" s="76" t="s">
        <v>12</v>
      </c>
      <c r="AS110" s="76"/>
    </row>
    <row r="111" spans="2:45" ht="14.25" customHeight="1">
      <c r="B111" s="77" t="s">
        <v>468</v>
      </c>
      <c r="C111" s="133" t="s">
        <v>61</v>
      </c>
      <c r="D111" s="133" t="s">
        <v>216</v>
      </c>
      <c r="E111" s="133" t="s">
        <v>135</v>
      </c>
      <c r="F111" s="133" t="s">
        <v>164</v>
      </c>
      <c r="G111" s="138" t="s">
        <v>17</v>
      </c>
      <c r="H111" s="138" t="s">
        <v>12</v>
      </c>
      <c r="I111" s="138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R111" s="76" t="s">
        <v>12</v>
      </c>
    </row>
    <row r="112" spans="2:45" ht="14.25" customHeight="1">
      <c r="B112" s="77" t="s">
        <v>469</v>
      </c>
      <c r="C112" s="133" t="s">
        <v>61</v>
      </c>
      <c r="D112" s="133" t="s">
        <v>216</v>
      </c>
      <c r="E112" s="133" t="s">
        <v>135</v>
      </c>
      <c r="F112" s="133" t="s">
        <v>164</v>
      </c>
      <c r="G112" s="138" t="s">
        <v>17</v>
      </c>
      <c r="H112" s="138" t="s">
        <v>12</v>
      </c>
      <c r="I112" s="138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R112" s="76" t="s">
        <v>12</v>
      </c>
    </row>
    <row r="113" spans="2:47" ht="14.25" customHeight="1">
      <c r="B113" s="77" t="s">
        <v>466</v>
      </c>
      <c r="C113" s="133" t="s">
        <v>61</v>
      </c>
      <c r="D113" s="133" t="s">
        <v>216</v>
      </c>
      <c r="E113" s="133" t="s">
        <v>135</v>
      </c>
      <c r="F113" s="133" t="s">
        <v>164</v>
      </c>
      <c r="G113" s="138" t="s">
        <v>17</v>
      </c>
      <c r="H113" s="138" t="s">
        <v>10</v>
      </c>
      <c r="I113" s="138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R113" s="76" t="s">
        <v>10</v>
      </c>
    </row>
    <row r="114" spans="2:47" ht="14.25" customHeight="1">
      <c r="B114" s="77" t="s">
        <v>309</v>
      </c>
      <c r="C114" s="133" t="s">
        <v>61</v>
      </c>
      <c r="D114" s="133" t="s">
        <v>553</v>
      </c>
      <c r="E114" s="133" t="s">
        <v>554</v>
      </c>
      <c r="F114" s="133" t="s">
        <v>136</v>
      </c>
      <c r="G114" s="138" t="s">
        <v>16</v>
      </c>
      <c r="H114" s="138" t="s">
        <v>10</v>
      </c>
      <c r="I114" s="138" t="s">
        <v>10</v>
      </c>
      <c r="J114" s="139" t="s">
        <v>10</v>
      </c>
      <c r="K114" s="139" t="s">
        <v>10</v>
      </c>
      <c r="L114" s="139" t="s">
        <v>10</v>
      </c>
      <c r="M114" s="139" t="s">
        <v>10</v>
      </c>
      <c r="N114" s="139" t="s">
        <v>10</v>
      </c>
      <c r="O114" s="139"/>
      <c r="P114" s="139"/>
      <c r="Q114" s="139"/>
      <c r="R114" s="139" t="s">
        <v>10</v>
      </c>
      <c r="S114" s="139" t="s">
        <v>10</v>
      </c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</row>
    <row r="115" spans="2:47" ht="14.25" customHeight="1">
      <c r="B115" s="77" t="s">
        <v>383</v>
      </c>
      <c r="C115" s="133" t="s">
        <v>92</v>
      </c>
      <c r="D115" s="133" t="s">
        <v>111</v>
      </c>
      <c r="E115" s="133" t="s">
        <v>639</v>
      </c>
      <c r="F115" s="133" t="s">
        <v>23</v>
      </c>
      <c r="G115" s="138" t="s">
        <v>16</v>
      </c>
      <c r="H115" s="138" t="s">
        <v>10</v>
      </c>
      <c r="I115" s="138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 t="s">
        <v>10</v>
      </c>
      <c r="V115" s="139"/>
      <c r="W115" s="139" t="s">
        <v>10</v>
      </c>
      <c r="X115" s="139" t="s">
        <v>10</v>
      </c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</row>
    <row r="116" spans="2:47" ht="14.25" customHeight="1">
      <c r="B116" s="77" t="s">
        <v>474</v>
      </c>
      <c r="C116" s="133" t="s">
        <v>61</v>
      </c>
      <c r="D116" s="133" t="s">
        <v>702</v>
      </c>
      <c r="E116" s="133" t="s">
        <v>125</v>
      </c>
      <c r="F116" s="133" t="s">
        <v>164</v>
      </c>
      <c r="G116" s="138" t="s">
        <v>17</v>
      </c>
      <c r="H116" s="138" t="s">
        <v>12</v>
      </c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77"/>
      <c r="AO116" s="77" t="s">
        <v>12</v>
      </c>
      <c r="AP116" s="77"/>
      <c r="AQ116" s="77"/>
      <c r="AR116" s="77"/>
      <c r="AS116" s="77"/>
    </row>
    <row r="117" spans="2:47" ht="14.25" customHeight="1">
      <c r="B117" s="77" t="s">
        <v>475</v>
      </c>
      <c r="C117" s="133" t="s">
        <v>61</v>
      </c>
      <c r="D117" s="133" t="s">
        <v>702</v>
      </c>
      <c r="E117" s="133" t="s">
        <v>125</v>
      </c>
      <c r="F117" s="133" t="s">
        <v>164</v>
      </c>
      <c r="G117" s="138" t="s">
        <v>17</v>
      </c>
      <c r="H117" s="138" t="s">
        <v>12</v>
      </c>
      <c r="I117" s="138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O117" s="76" t="s">
        <v>12</v>
      </c>
    </row>
    <row r="118" spans="2:47" ht="14.25" customHeight="1">
      <c r="B118" s="77" t="s">
        <v>412</v>
      </c>
      <c r="C118" s="133" t="s">
        <v>77</v>
      </c>
      <c r="D118" s="133" t="s">
        <v>114</v>
      </c>
      <c r="E118" s="133" t="s">
        <v>130</v>
      </c>
      <c r="F118" s="133" t="s">
        <v>23</v>
      </c>
      <c r="G118" s="138" t="s">
        <v>17</v>
      </c>
      <c r="H118" s="138" t="s">
        <v>10</v>
      </c>
      <c r="I118" s="138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 t="s">
        <v>10</v>
      </c>
      <c r="AF118" s="139"/>
      <c r="AG118" s="139"/>
      <c r="AH118" s="139"/>
      <c r="AI118" s="139"/>
      <c r="AJ118" s="139"/>
      <c r="AK118" s="139"/>
      <c r="AL118" s="139"/>
      <c r="AM118" s="139"/>
    </row>
    <row r="119" spans="2:47" ht="14.25" customHeight="1">
      <c r="B119" s="77" t="s">
        <v>449</v>
      </c>
      <c r="C119" s="133" t="s">
        <v>74</v>
      </c>
      <c r="D119" s="133" t="s">
        <v>214</v>
      </c>
      <c r="E119" s="133" t="s">
        <v>228</v>
      </c>
      <c r="F119" s="133" t="s">
        <v>164</v>
      </c>
      <c r="G119" s="138" t="s">
        <v>17</v>
      </c>
      <c r="H119" s="138" t="s">
        <v>12</v>
      </c>
      <c r="I119" s="138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R119" s="76" t="s">
        <v>12</v>
      </c>
    </row>
    <row r="120" spans="2:47" ht="14.25" customHeight="1">
      <c r="B120" s="77" t="s">
        <v>407</v>
      </c>
      <c r="C120" s="133" t="s">
        <v>69</v>
      </c>
      <c r="D120" s="133" t="s">
        <v>200</v>
      </c>
      <c r="E120" s="133" t="s">
        <v>130</v>
      </c>
      <c r="F120" s="133" t="s">
        <v>23</v>
      </c>
      <c r="G120" s="138" t="s">
        <v>17</v>
      </c>
      <c r="H120" s="138" t="s">
        <v>10</v>
      </c>
      <c r="I120" s="137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 t="s">
        <v>10</v>
      </c>
      <c r="AF120" s="139"/>
      <c r="AG120" s="139"/>
      <c r="AH120" s="139"/>
      <c r="AI120" s="139"/>
      <c r="AJ120" s="139"/>
      <c r="AK120" s="139"/>
      <c r="AL120" s="139"/>
      <c r="AM120" s="139"/>
    </row>
    <row r="121" spans="2:47" s="51" customFormat="1" ht="14.25" customHeight="1">
      <c r="B121" s="77" t="s">
        <v>409</v>
      </c>
      <c r="C121" s="133" t="s">
        <v>97</v>
      </c>
      <c r="D121" s="133" t="s">
        <v>115</v>
      </c>
      <c r="E121" s="133" t="s">
        <v>130</v>
      </c>
      <c r="F121" s="133" t="s">
        <v>23</v>
      </c>
      <c r="G121" s="138" t="s">
        <v>17</v>
      </c>
      <c r="H121" s="138" t="s">
        <v>10</v>
      </c>
      <c r="I121" s="137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 t="s">
        <v>10</v>
      </c>
      <c r="AF121" s="139"/>
      <c r="AG121" s="139"/>
      <c r="AH121" s="139"/>
      <c r="AI121" s="139"/>
      <c r="AJ121" s="139"/>
      <c r="AK121" s="139"/>
      <c r="AL121" s="139"/>
      <c r="AM121" s="139"/>
      <c r="AN121" s="76"/>
      <c r="AO121" s="76"/>
      <c r="AP121" s="76"/>
      <c r="AQ121" s="76"/>
      <c r="AR121" s="76"/>
      <c r="AS121" s="76"/>
    </row>
    <row r="122" spans="2:47" ht="14.25" customHeight="1">
      <c r="B122" s="77" t="s">
        <v>422</v>
      </c>
      <c r="C122" s="133" t="s">
        <v>70</v>
      </c>
      <c r="D122" s="133" t="s">
        <v>109</v>
      </c>
      <c r="E122" s="133" t="s">
        <v>227</v>
      </c>
      <c r="F122" s="133" t="s">
        <v>23</v>
      </c>
      <c r="G122" s="138" t="s">
        <v>17</v>
      </c>
      <c r="H122" s="138" t="s">
        <v>12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 t="s">
        <v>12</v>
      </c>
      <c r="U122" s="138"/>
      <c r="V122" s="138"/>
      <c r="W122" s="138" t="s">
        <v>10</v>
      </c>
      <c r="X122" s="138"/>
      <c r="Y122" s="138" t="s">
        <v>10</v>
      </c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77"/>
      <c r="AO122" s="77"/>
      <c r="AP122" s="77"/>
      <c r="AQ122" s="77"/>
      <c r="AR122" s="77"/>
      <c r="AS122" s="77"/>
    </row>
    <row r="123" spans="2:47" s="51" customFormat="1" ht="14.25" customHeight="1">
      <c r="B123" s="77" t="s">
        <v>423</v>
      </c>
      <c r="C123" s="133" t="s">
        <v>65</v>
      </c>
      <c r="D123" s="133" t="s">
        <v>203</v>
      </c>
      <c r="E123" s="133" t="s">
        <v>227</v>
      </c>
      <c r="F123" s="133" t="s">
        <v>23</v>
      </c>
      <c r="G123" s="138" t="s">
        <v>17</v>
      </c>
      <c r="H123" s="138" t="s">
        <v>12</v>
      </c>
      <c r="I123" s="138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 t="s">
        <v>12</v>
      </c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76"/>
      <c r="AO123" s="77"/>
      <c r="AP123" s="77"/>
      <c r="AQ123" s="77"/>
      <c r="AR123" s="77"/>
      <c r="AS123" s="77"/>
    </row>
    <row r="124" spans="2:47" s="51" customFormat="1" ht="14.25" customHeight="1">
      <c r="B124" s="77" t="s">
        <v>455</v>
      </c>
      <c r="C124" s="133" t="s">
        <v>61</v>
      </c>
      <c r="D124" s="133" t="s">
        <v>689</v>
      </c>
      <c r="E124" s="133" t="s">
        <v>645</v>
      </c>
      <c r="F124" s="133" t="s">
        <v>164</v>
      </c>
      <c r="G124" s="138" t="s">
        <v>17</v>
      </c>
      <c r="H124" s="138" t="s">
        <v>12</v>
      </c>
      <c r="I124" s="138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76" t="s">
        <v>12</v>
      </c>
      <c r="AO124" s="76"/>
      <c r="AP124" s="76"/>
      <c r="AQ124" s="76"/>
      <c r="AR124" s="76"/>
      <c r="AS124" s="76"/>
    </row>
    <row r="125" spans="2:47" ht="14.25" customHeight="1">
      <c r="B125" s="77" t="s">
        <v>399</v>
      </c>
      <c r="C125" s="133" t="s">
        <v>489</v>
      </c>
      <c r="D125" s="133" t="s">
        <v>655</v>
      </c>
      <c r="E125" s="133" t="s">
        <v>656</v>
      </c>
      <c r="F125" s="133" t="s">
        <v>23</v>
      </c>
      <c r="G125" s="138" t="s">
        <v>17</v>
      </c>
      <c r="H125" s="138" t="s">
        <v>11</v>
      </c>
      <c r="I125" s="138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 t="s">
        <v>11</v>
      </c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</row>
    <row r="126" spans="2:47" ht="14.25" customHeight="1">
      <c r="B126" s="77" t="s">
        <v>295</v>
      </c>
      <c r="C126" s="133" t="s">
        <v>59</v>
      </c>
      <c r="D126" s="133" t="s">
        <v>530</v>
      </c>
      <c r="E126" s="133" t="s">
        <v>531</v>
      </c>
      <c r="F126" s="133" t="s">
        <v>136</v>
      </c>
      <c r="G126" s="138" t="s">
        <v>16</v>
      </c>
      <c r="H126" s="138" t="s">
        <v>10</v>
      </c>
      <c r="I126" s="138"/>
      <c r="J126" s="139"/>
      <c r="K126" s="139"/>
      <c r="L126" s="139"/>
      <c r="M126" s="139"/>
      <c r="N126" s="139"/>
      <c r="O126" s="139" t="s">
        <v>10</v>
      </c>
      <c r="P126" s="139" t="s">
        <v>10</v>
      </c>
      <c r="Q126" s="139" t="s">
        <v>10</v>
      </c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</row>
    <row r="127" spans="2:47" ht="14.25" customHeight="1">
      <c r="B127" s="77" t="s">
        <v>456</v>
      </c>
      <c r="C127" s="133" t="s">
        <v>61</v>
      </c>
      <c r="D127" s="133" t="s">
        <v>689</v>
      </c>
      <c r="E127" s="133" t="s">
        <v>645</v>
      </c>
      <c r="F127" s="133" t="s">
        <v>164</v>
      </c>
      <c r="G127" s="138" t="s">
        <v>17</v>
      </c>
      <c r="H127" s="138" t="s">
        <v>12</v>
      </c>
      <c r="I127" s="138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76" t="s">
        <v>12</v>
      </c>
    </row>
    <row r="128" spans="2:47" s="51" customFormat="1" ht="14.25" customHeight="1">
      <c r="B128" s="77" t="s">
        <v>457</v>
      </c>
      <c r="C128" s="133" t="s">
        <v>61</v>
      </c>
      <c r="D128" s="133" t="s">
        <v>689</v>
      </c>
      <c r="E128" s="133" t="s">
        <v>645</v>
      </c>
      <c r="F128" s="133" t="s">
        <v>164</v>
      </c>
      <c r="G128" s="138" t="s">
        <v>17</v>
      </c>
      <c r="H128" s="138" t="s">
        <v>12</v>
      </c>
      <c r="I128" s="138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76" t="s">
        <v>12</v>
      </c>
      <c r="AO128" s="76"/>
      <c r="AP128" s="76"/>
      <c r="AQ128" s="76"/>
      <c r="AR128" s="76"/>
      <c r="AS128" s="76"/>
      <c r="AT128"/>
      <c r="AU128"/>
    </row>
    <row r="129" spans="2:45" ht="14.25" customHeight="1">
      <c r="B129" s="77" t="s">
        <v>395</v>
      </c>
      <c r="C129" s="133" t="s">
        <v>60</v>
      </c>
      <c r="D129" s="133" t="s">
        <v>651</v>
      </c>
      <c r="E129" s="133" t="s">
        <v>133</v>
      </c>
      <c r="F129" s="133" t="s">
        <v>23</v>
      </c>
      <c r="G129" s="138" t="s">
        <v>17</v>
      </c>
      <c r="H129" s="138" t="s">
        <v>10</v>
      </c>
      <c r="I129" s="138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 t="s">
        <v>10</v>
      </c>
      <c r="AH129" s="139"/>
      <c r="AI129" s="139"/>
      <c r="AJ129" s="139"/>
      <c r="AK129" s="139"/>
      <c r="AL129" s="139"/>
      <c r="AM129" s="139"/>
    </row>
    <row r="130" spans="2:45" ht="14.25" customHeight="1">
      <c r="B130" s="77" t="s">
        <v>397</v>
      </c>
      <c r="C130" s="133" t="s">
        <v>65</v>
      </c>
      <c r="D130" s="133" t="s">
        <v>653</v>
      </c>
      <c r="E130" s="133" t="s">
        <v>133</v>
      </c>
      <c r="F130" s="133" t="s">
        <v>23</v>
      </c>
      <c r="G130" s="138" t="s">
        <v>17</v>
      </c>
      <c r="H130" s="138" t="s">
        <v>10</v>
      </c>
      <c r="I130" s="138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 t="s">
        <v>10</v>
      </c>
      <c r="AE130" s="139"/>
      <c r="AF130" s="139"/>
      <c r="AG130" s="139"/>
      <c r="AH130" s="139"/>
      <c r="AI130" s="139"/>
      <c r="AJ130" s="139"/>
      <c r="AK130" s="139"/>
      <c r="AL130" s="139"/>
      <c r="AM130" s="139"/>
    </row>
    <row r="131" spans="2:45" ht="14.25" customHeight="1">
      <c r="B131" s="77" t="s">
        <v>394</v>
      </c>
      <c r="C131" s="133" t="s">
        <v>81</v>
      </c>
      <c r="D131" s="133" t="s">
        <v>650</v>
      </c>
      <c r="E131" s="133" t="s">
        <v>133</v>
      </c>
      <c r="F131" s="133" t="s">
        <v>23</v>
      </c>
      <c r="G131" s="138" t="s">
        <v>17</v>
      </c>
      <c r="H131" s="138" t="s">
        <v>10</v>
      </c>
      <c r="I131" s="138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 t="s">
        <v>10</v>
      </c>
      <c r="AJ131" s="139"/>
      <c r="AK131" s="139"/>
      <c r="AL131" s="139"/>
      <c r="AM131" s="139"/>
    </row>
    <row r="132" spans="2:45" ht="14.25" customHeight="1">
      <c r="B132" s="77" t="s">
        <v>320</v>
      </c>
      <c r="C132" s="133" t="s">
        <v>99</v>
      </c>
      <c r="D132" s="133" t="s">
        <v>569</v>
      </c>
      <c r="E132" s="133" t="s">
        <v>570</v>
      </c>
      <c r="F132" s="133" t="s">
        <v>22</v>
      </c>
      <c r="G132" s="138" t="s">
        <v>16</v>
      </c>
      <c r="H132" s="138" t="s">
        <v>10</v>
      </c>
      <c r="I132" s="138" t="s">
        <v>10</v>
      </c>
      <c r="J132" s="139" t="s">
        <v>10</v>
      </c>
      <c r="K132" s="139" t="s">
        <v>10</v>
      </c>
      <c r="L132" s="139" t="s">
        <v>10</v>
      </c>
      <c r="M132" s="139" t="s">
        <v>10</v>
      </c>
      <c r="N132" s="139" t="s">
        <v>10</v>
      </c>
      <c r="O132" s="139" t="s">
        <v>10</v>
      </c>
      <c r="P132" s="139" t="s">
        <v>10</v>
      </c>
      <c r="Q132" s="139" t="s">
        <v>10</v>
      </c>
      <c r="R132" s="139" t="s">
        <v>10</v>
      </c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</row>
    <row r="133" spans="2:45" ht="14.25" customHeight="1">
      <c r="B133" s="77" t="s">
        <v>391</v>
      </c>
      <c r="C133" s="133" t="s">
        <v>69</v>
      </c>
      <c r="D133" s="133" t="s">
        <v>647</v>
      </c>
      <c r="E133" s="133" t="s">
        <v>133</v>
      </c>
      <c r="F133" s="133" t="s">
        <v>23</v>
      </c>
      <c r="G133" s="138" t="s">
        <v>17</v>
      </c>
      <c r="H133" s="138" t="s">
        <v>10</v>
      </c>
      <c r="I133" s="137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 t="s">
        <v>10</v>
      </c>
      <c r="AI133" s="139"/>
      <c r="AJ133" s="139"/>
      <c r="AK133" s="139"/>
      <c r="AL133" s="139"/>
      <c r="AM133" s="139"/>
    </row>
    <row r="134" spans="2:45" s="51" customFormat="1" ht="14.25" customHeight="1">
      <c r="B134" s="77" t="s">
        <v>392</v>
      </c>
      <c r="C134" s="133" t="s">
        <v>59</v>
      </c>
      <c r="D134" s="133" t="s">
        <v>648</v>
      </c>
      <c r="E134" s="133" t="s">
        <v>133</v>
      </c>
      <c r="F134" s="133" t="s">
        <v>23</v>
      </c>
      <c r="G134" s="138" t="s">
        <v>17</v>
      </c>
      <c r="H134" s="138" t="s">
        <v>10</v>
      </c>
      <c r="I134" s="138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 t="s">
        <v>10</v>
      </c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76"/>
      <c r="AO134" s="76"/>
      <c r="AP134" s="76"/>
      <c r="AQ134" s="76"/>
      <c r="AR134" s="76"/>
      <c r="AS134" s="76"/>
    </row>
    <row r="135" spans="2:45" ht="14.25" customHeight="1">
      <c r="B135" s="77" t="s">
        <v>382</v>
      </c>
      <c r="C135" s="133" t="s">
        <v>59</v>
      </c>
      <c r="D135" s="133" t="s">
        <v>638</v>
      </c>
      <c r="E135" s="133" t="s">
        <v>531</v>
      </c>
      <c r="F135" s="133" t="s">
        <v>23</v>
      </c>
      <c r="G135" s="138" t="s">
        <v>16</v>
      </c>
      <c r="H135" s="138" t="s">
        <v>10</v>
      </c>
      <c r="I135" s="138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 t="s">
        <v>10</v>
      </c>
      <c r="U135" s="139" t="s">
        <v>10</v>
      </c>
      <c r="V135" s="139" t="s">
        <v>10</v>
      </c>
      <c r="W135" s="139" t="s">
        <v>10</v>
      </c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</row>
    <row r="136" spans="2:45" ht="14.25" customHeight="1">
      <c r="B136" s="77" t="s">
        <v>321</v>
      </c>
      <c r="C136" s="133" t="s">
        <v>177</v>
      </c>
      <c r="D136" s="133" t="s">
        <v>571</v>
      </c>
      <c r="E136" s="133" t="s">
        <v>570</v>
      </c>
      <c r="F136" s="133" t="s">
        <v>22</v>
      </c>
      <c r="G136" s="138" t="s">
        <v>16</v>
      </c>
      <c r="H136" s="138" t="s">
        <v>10</v>
      </c>
      <c r="I136" s="138" t="s">
        <v>10</v>
      </c>
      <c r="J136" s="138" t="s">
        <v>10</v>
      </c>
      <c r="K136" s="138" t="s">
        <v>10</v>
      </c>
      <c r="L136" s="138" t="s">
        <v>10</v>
      </c>
      <c r="M136" s="138" t="s">
        <v>10</v>
      </c>
      <c r="N136" s="138" t="s">
        <v>10</v>
      </c>
      <c r="O136" s="138" t="s">
        <v>10</v>
      </c>
      <c r="P136" s="138" t="s">
        <v>10</v>
      </c>
      <c r="Q136" s="138" t="s">
        <v>10</v>
      </c>
      <c r="R136" s="138" t="s">
        <v>10</v>
      </c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77"/>
      <c r="AO136" s="77"/>
      <c r="AP136" s="77"/>
      <c r="AQ136" s="77"/>
      <c r="AR136" s="77"/>
      <c r="AS136" s="77"/>
    </row>
    <row r="137" spans="2:45" s="51" customFormat="1" ht="14.25" customHeight="1">
      <c r="B137" s="77" t="s">
        <v>421</v>
      </c>
      <c r="C137" s="133" t="s">
        <v>60</v>
      </c>
      <c r="D137" s="133" t="s">
        <v>202</v>
      </c>
      <c r="E137" s="133" t="s">
        <v>227</v>
      </c>
      <c r="F137" s="133" t="s">
        <v>23</v>
      </c>
      <c r="G137" s="138" t="s">
        <v>17</v>
      </c>
      <c r="H137" s="138" t="s">
        <v>12</v>
      </c>
      <c r="I137" s="138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 t="s">
        <v>12</v>
      </c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76"/>
      <c r="AO137" s="76"/>
      <c r="AP137" s="76"/>
      <c r="AQ137" s="76"/>
      <c r="AR137" s="76"/>
      <c r="AS137" s="76"/>
    </row>
    <row r="138" spans="2:45" ht="14.25" customHeight="1">
      <c r="B138" s="77" t="s">
        <v>418</v>
      </c>
      <c r="C138" s="133" t="s">
        <v>63</v>
      </c>
      <c r="D138" s="133" t="s">
        <v>110</v>
      </c>
      <c r="E138" s="133" t="s">
        <v>227</v>
      </c>
      <c r="F138" s="133" t="s">
        <v>23</v>
      </c>
      <c r="G138" s="138" t="s">
        <v>17</v>
      </c>
      <c r="H138" s="138" t="s">
        <v>12</v>
      </c>
      <c r="I138" s="138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 t="s">
        <v>12</v>
      </c>
      <c r="U138" s="139"/>
      <c r="V138" s="139"/>
      <c r="W138" s="139" t="s">
        <v>12</v>
      </c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</row>
    <row r="139" spans="2:45" ht="14.25" customHeight="1">
      <c r="B139" s="77" t="s">
        <v>401</v>
      </c>
      <c r="C139" s="133" t="s">
        <v>61</v>
      </c>
      <c r="D139" s="133" t="s">
        <v>659</v>
      </c>
      <c r="E139" s="133" t="s">
        <v>226</v>
      </c>
      <c r="F139" s="133" t="s">
        <v>23</v>
      </c>
      <c r="G139" s="138" t="s">
        <v>17</v>
      </c>
      <c r="H139" s="138" t="s">
        <v>10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 t="s">
        <v>10</v>
      </c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2:45" ht="14.25" customHeight="1">
      <c r="B140" s="77" t="s">
        <v>416</v>
      </c>
      <c r="C140" s="133" t="s">
        <v>81</v>
      </c>
      <c r="D140" s="133" t="s">
        <v>105</v>
      </c>
      <c r="E140" s="133" t="s">
        <v>227</v>
      </c>
      <c r="F140" s="133" t="s">
        <v>23</v>
      </c>
      <c r="G140" s="138" t="s">
        <v>17</v>
      </c>
      <c r="H140" s="138" t="s">
        <v>12</v>
      </c>
      <c r="I140" s="138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 t="s">
        <v>12</v>
      </c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</row>
    <row r="141" spans="2:45" ht="14.25" customHeight="1">
      <c r="B141" s="77" t="s">
        <v>298</v>
      </c>
      <c r="C141" s="133" t="s">
        <v>82</v>
      </c>
      <c r="D141" s="133" t="s">
        <v>533</v>
      </c>
      <c r="E141" s="133" t="s">
        <v>534</v>
      </c>
      <c r="F141" s="133" t="s">
        <v>136</v>
      </c>
      <c r="G141" s="138" t="s">
        <v>16</v>
      </c>
      <c r="H141" s="138" t="s">
        <v>12</v>
      </c>
      <c r="I141" s="138"/>
      <c r="J141" s="139"/>
      <c r="K141" s="139"/>
      <c r="L141" s="139"/>
      <c r="M141" s="139"/>
      <c r="N141" s="139"/>
      <c r="O141" s="139" t="s">
        <v>12</v>
      </c>
      <c r="P141" s="139" t="s">
        <v>12</v>
      </c>
      <c r="Q141" s="139" t="s">
        <v>12</v>
      </c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</row>
    <row r="142" spans="2:45" ht="14.25" customHeight="1">
      <c r="B142" s="77" t="s">
        <v>419</v>
      </c>
      <c r="C142" s="133" t="s">
        <v>61</v>
      </c>
      <c r="D142" s="133" t="s">
        <v>672</v>
      </c>
      <c r="E142" s="133" t="s">
        <v>227</v>
      </c>
      <c r="F142" s="133" t="s">
        <v>23</v>
      </c>
      <c r="G142" s="138" t="s">
        <v>17</v>
      </c>
      <c r="H142" s="138" t="s">
        <v>12</v>
      </c>
      <c r="I142" s="138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 t="s">
        <v>12</v>
      </c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</row>
    <row r="143" spans="2:45" ht="14.25" customHeight="1">
      <c r="B143" s="77" t="s">
        <v>292</v>
      </c>
      <c r="C143" s="133" t="s">
        <v>59</v>
      </c>
      <c r="D143" s="133" t="s">
        <v>525</v>
      </c>
      <c r="E143" s="133" t="s">
        <v>526</v>
      </c>
      <c r="F143" s="133" t="s">
        <v>136</v>
      </c>
      <c r="G143" s="138" t="s">
        <v>16</v>
      </c>
      <c r="H143" s="138" t="s">
        <v>10</v>
      </c>
      <c r="I143" s="138"/>
      <c r="J143" s="139"/>
      <c r="K143" s="139"/>
      <c r="L143" s="139" t="s">
        <v>10</v>
      </c>
      <c r="M143" s="139" t="s">
        <v>10</v>
      </c>
      <c r="N143" s="139" t="s">
        <v>10</v>
      </c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</row>
    <row r="144" spans="2:45" ht="14.25" customHeight="1">
      <c r="B144" s="77" t="s">
        <v>388</v>
      </c>
      <c r="C144" s="133" t="s">
        <v>63</v>
      </c>
      <c r="D144" s="133" t="s">
        <v>199</v>
      </c>
      <c r="E144" s="133" t="s">
        <v>103</v>
      </c>
      <c r="F144" s="133" t="s">
        <v>23</v>
      </c>
      <c r="G144" s="138" t="s">
        <v>17</v>
      </c>
      <c r="H144" s="138" t="s">
        <v>12</v>
      </c>
      <c r="I144" s="137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 t="s">
        <v>10</v>
      </c>
      <c r="V144" s="138" t="s">
        <v>10</v>
      </c>
      <c r="W144" s="138"/>
      <c r="X144" s="138"/>
      <c r="Y144" s="138"/>
      <c r="Z144" s="138"/>
      <c r="AA144" s="138"/>
      <c r="AB144" s="138"/>
      <c r="AC144" s="138"/>
      <c r="AD144" s="138"/>
      <c r="AE144" s="138" t="s">
        <v>12</v>
      </c>
      <c r="AF144" s="138"/>
      <c r="AG144" s="138"/>
      <c r="AH144" s="138"/>
      <c r="AI144" s="138"/>
      <c r="AJ144" s="138"/>
      <c r="AK144" s="138"/>
      <c r="AL144" s="138"/>
      <c r="AM144" s="138"/>
      <c r="AN144" s="77"/>
      <c r="AO144" s="77"/>
      <c r="AP144" s="77"/>
      <c r="AQ144" s="77"/>
      <c r="AR144" s="77"/>
      <c r="AS144" s="77"/>
    </row>
    <row r="145" spans="2:45" ht="14.25" customHeight="1">
      <c r="B145" s="77" t="s">
        <v>420</v>
      </c>
      <c r="C145" s="133" t="s">
        <v>78</v>
      </c>
      <c r="D145" s="133" t="s">
        <v>106</v>
      </c>
      <c r="E145" s="133" t="s">
        <v>227</v>
      </c>
      <c r="F145" s="133" t="s">
        <v>23</v>
      </c>
      <c r="G145" s="138" t="s">
        <v>17</v>
      </c>
      <c r="H145" s="138" t="s">
        <v>12</v>
      </c>
      <c r="I145" s="138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 t="s">
        <v>12</v>
      </c>
      <c r="U145" s="139" t="s">
        <v>12</v>
      </c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</row>
    <row r="146" spans="2:45" ht="14.25" customHeight="1">
      <c r="B146" s="77" t="s">
        <v>426</v>
      </c>
      <c r="C146" s="133" t="s">
        <v>493</v>
      </c>
      <c r="D146" s="133" t="s">
        <v>675</v>
      </c>
      <c r="E146" s="133" t="s">
        <v>676</v>
      </c>
      <c r="F146" s="133" t="s">
        <v>23</v>
      </c>
      <c r="G146" s="138" t="s">
        <v>16</v>
      </c>
      <c r="H146" s="138" t="s">
        <v>10</v>
      </c>
      <c r="I146" s="138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 t="s">
        <v>10</v>
      </c>
      <c r="V146" s="139"/>
      <c r="W146" s="139" t="s">
        <v>10</v>
      </c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O146" s="77"/>
      <c r="AP146" s="77"/>
      <c r="AQ146" s="77"/>
      <c r="AR146" s="77"/>
      <c r="AS146" s="77"/>
    </row>
    <row r="147" spans="2:45" s="51" customFormat="1" ht="14.25" customHeight="1">
      <c r="B147" s="77" t="s">
        <v>398</v>
      </c>
      <c r="C147" s="133" t="s">
        <v>61</v>
      </c>
      <c r="D147" s="133" t="s">
        <v>654</v>
      </c>
      <c r="E147" s="133" t="s">
        <v>133</v>
      </c>
      <c r="F147" s="133" t="s">
        <v>23</v>
      </c>
      <c r="G147" s="138" t="s">
        <v>16</v>
      </c>
      <c r="H147" s="138" t="s">
        <v>10</v>
      </c>
      <c r="I147" s="138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 t="s">
        <v>10</v>
      </c>
      <c r="AE147" s="139"/>
      <c r="AF147" s="139"/>
      <c r="AG147" s="139" t="s">
        <v>10</v>
      </c>
      <c r="AH147" s="139"/>
      <c r="AI147" s="139"/>
      <c r="AJ147" s="139"/>
      <c r="AK147" s="139"/>
      <c r="AL147" s="139"/>
      <c r="AM147" s="139"/>
      <c r="AN147" s="76"/>
      <c r="AO147" s="76"/>
      <c r="AP147" s="76"/>
      <c r="AQ147" s="76"/>
      <c r="AR147" s="76"/>
      <c r="AS147" s="76"/>
    </row>
    <row r="148" spans="2:45" ht="14.25" customHeight="1">
      <c r="B148" s="77" t="s">
        <v>390</v>
      </c>
      <c r="C148" s="133" t="s">
        <v>181</v>
      </c>
      <c r="D148" s="133" t="s">
        <v>646</v>
      </c>
      <c r="E148" s="133" t="s">
        <v>133</v>
      </c>
      <c r="F148" s="133" t="s">
        <v>23</v>
      </c>
      <c r="G148" s="138" t="s">
        <v>16</v>
      </c>
      <c r="H148" s="138" t="s">
        <v>10</v>
      </c>
      <c r="I148" s="138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 t="s">
        <v>10</v>
      </c>
      <c r="AE148" s="139"/>
      <c r="AF148" s="139"/>
      <c r="AG148" s="139"/>
      <c r="AH148" s="139"/>
      <c r="AI148" s="139"/>
      <c r="AJ148" s="139"/>
      <c r="AK148" s="139"/>
      <c r="AL148" s="139"/>
      <c r="AM148" s="139"/>
    </row>
    <row r="149" spans="2:45" ht="14.25" customHeight="1">
      <c r="B149" s="77" t="s">
        <v>396</v>
      </c>
      <c r="C149" s="133" t="s">
        <v>94</v>
      </c>
      <c r="D149" s="133" t="s">
        <v>652</v>
      </c>
      <c r="E149" s="133" t="s">
        <v>133</v>
      </c>
      <c r="F149" s="133" t="s">
        <v>23</v>
      </c>
      <c r="G149" s="138" t="s">
        <v>16</v>
      </c>
      <c r="H149" s="138" t="s">
        <v>10</v>
      </c>
      <c r="I149" s="138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 t="s">
        <v>10</v>
      </c>
      <c r="AE149" s="139"/>
      <c r="AF149" s="139"/>
      <c r="AG149" s="139"/>
      <c r="AH149" s="139"/>
      <c r="AI149" s="139"/>
      <c r="AJ149" s="139"/>
      <c r="AK149" s="139"/>
      <c r="AL149" s="139"/>
      <c r="AM149" s="139"/>
    </row>
    <row r="150" spans="2:45" ht="14.25" customHeight="1">
      <c r="B150" s="77" t="s">
        <v>393</v>
      </c>
      <c r="C150" s="133" t="s">
        <v>92</v>
      </c>
      <c r="D150" s="133" t="s">
        <v>649</v>
      </c>
      <c r="E150" s="133" t="s">
        <v>133</v>
      </c>
      <c r="F150" s="133" t="s">
        <v>23</v>
      </c>
      <c r="G150" s="138" t="s">
        <v>16</v>
      </c>
      <c r="H150" s="138" t="s">
        <v>10</v>
      </c>
      <c r="I150" s="138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 t="s">
        <v>10</v>
      </c>
      <c r="AE150" s="139"/>
      <c r="AF150" s="139"/>
      <c r="AG150" s="139"/>
      <c r="AH150" s="139"/>
      <c r="AI150" s="139"/>
      <c r="AJ150" s="139"/>
      <c r="AK150" s="139"/>
      <c r="AL150" s="139"/>
      <c r="AM150" s="139"/>
    </row>
    <row r="151" spans="2:45" ht="14.25" customHeight="1">
      <c r="B151" s="77" t="s">
        <v>471</v>
      </c>
      <c r="C151" s="133" t="s">
        <v>83</v>
      </c>
      <c r="D151" s="133" t="s">
        <v>700</v>
      </c>
      <c r="E151" s="133" t="s">
        <v>229</v>
      </c>
      <c r="F151" s="133" t="s">
        <v>164</v>
      </c>
      <c r="G151" s="138" t="s">
        <v>17</v>
      </c>
      <c r="H151" s="138" t="s">
        <v>10</v>
      </c>
      <c r="I151" s="138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R151" s="76" t="s">
        <v>10</v>
      </c>
    </row>
    <row r="152" spans="2:45" ht="14.25" customHeight="1">
      <c r="B152" s="77" t="s">
        <v>376</v>
      </c>
      <c r="C152" s="133" t="s">
        <v>488</v>
      </c>
      <c r="D152" s="133" t="s">
        <v>631</v>
      </c>
      <c r="E152" s="133" t="s">
        <v>632</v>
      </c>
      <c r="F152" s="133" t="s">
        <v>23</v>
      </c>
      <c r="G152" s="138" t="s">
        <v>17</v>
      </c>
      <c r="H152" s="138" t="s">
        <v>10</v>
      </c>
      <c r="I152" s="137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 t="s">
        <v>10</v>
      </c>
      <c r="AB152" s="139"/>
      <c r="AC152" s="139"/>
      <c r="AD152" s="139"/>
      <c r="AE152" s="139"/>
      <c r="AF152" s="139" t="s">
        <v>10</v>
      </c>
      <c r="AG152" s="139" t="s">
        <v>10</v>
      </c>
      <c r="AH152" s="139"/>
      <c r="AI152" s="139"/>
      <c r="AJ152" s="139"/>
      <c r="AK152" s="139"/>
      <c r="AL152" s="139"/>
      <c r="AM152" s="139"/>
    </row>
    <row r="153" spans="2:45" ht="14.25" customHeight="1">
      <c r="B153" s="130" t="s">
        <v>325</v>
      </c>
      <c r="C153" s="132" t="s">
        <v>98</v>
      </c>
      <c r="D153" s="132" t="s">
        <v>576</v>
      </c>
      <c r="E153" s="132" t="s">
        <v>577</v>
      </c>
      <c r="F153" s="132" t="s">
        <v>23</v>
      </c>
      <c r="G153" s="137" t="s">
        <v>16</v>
      </c>
      <c r="H153" s="137" t="s">
        <v>10</v>
      </c>
      <c r="I153" s="138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 t="s">
        <v>10</v>
      </c>
      <c r="U153" s="139"/>
      <c r="V153" s="139" t="s">
        <v>10</v>
      </c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</row>
    <row r="154" spans="2:45" ht="14.25" customHeight="1">
      <c r="B154" s="77" t="s">
        <v>404</v>
      </c>
      <c r="C154" s="133" t="s">
        <v>89</v>
      </c>
      <c r="D154" s="133" t="s">
        <v>663</v>
      </c>
      <c r="E154" s="133" t="s">
        <v>664</v>
      </c>
      <c r="F154" s="133" t="s">
        <v>23</v>
      </c>
      <c r="G154" s="138" t="s">
        <v>17</v>
      </c>
      <c r="H154" s="138" t="s">
        <v>10</v>
      </c>
      <c r="I154" s="138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 t="s">
        <v>10</v>
      </c>
      <c r="AC154" s="139" t="s">
        <v>10</v>
      </c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</row>
    <row r="155" spans="2:45" ht="14.25" customHeight="1">
      <c r="B155" s="77" t="s">
        <v>311</v>
      </c>
      <c r="C155" s="133" t="s">
        <v>177</v>
      </c>
      <c r="D155" s="133" t="s">
        <v>555</v>
      </c>
      <c r="E155" s="133" t="s">
        <v>556</v>
      </c>
      <c r="F155" s="133" t="s">
        <v>136</v>
      </c>
      <c r="G155" s="138" t="s">
        <v>17</v>
      </c>
      <c r="H155" s="138" t="s">
        <v>10</v>
      </c>
      <c r="I155" s="138"/>
      <c r="J155" s="139"/>
      <c r="K155" s="139"/>
      <c r="L155" s="139"/>
      <c r="M155" s="139"/>
      <c r="N155" s="139"/>
      <c r="O155" s="139" t="s">
        <v>10</v>
      </c>
      <c r="P155" s="139" t="s">
        <v>10</v>
      </c>
      <c r="Q155" s="139" t="s">
        <v>10</v>
      </c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</row>
    <row r="156" spans="2:45" ht="14.25" customHeight="1">
      <c r="B156" s="77" t="s">
        <v>296</v>
      </c>
      <c r="C156" s="133" t="s">
        <v>176</v>
      </c>
      <c r="D156" s="133" t="s">
        <v>185</v>
      </c>
      <c r="E156" s="133" t="s">
        <v>218</v>
      </c>
      <c r="F156" s="133" t="s">
        <v>136</v>
      </c>
      <c r="G156" s="138" t="s">
        <v>16</v>
      </c>
      <c r="H156" s="138" t="s">
        <v>12</v>
      </c>
      <c r="I156" s="138" t="s">
        <v>12</v>
      </c>
      <c r="J156" s="139" t="s">
        <v>12</v>
      </c>
      <c r="K156" s="139" t="s">
        <v>12</v>
      </c>
      <c r="L156" s="139" t="s">
        <v>12</v>
      </c>
      <c r="M156" s="139" t="s">
        <v>12</v>
      </c>
      <c r="N156" s="139" t="s">
        <v>12</v>
      </c>
      <c r="O156" s="139"/>
      <c r="P156" s="139"/>
      <c r="Q156" s="139"/>
      <c r="R156" s="139" t="s">
        <v>12</v>
      </c>
      <c r="S156" s="139" t="s">
        <v>12</v>
      </c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</row>
    <row r="157" spans="2:45">
      <c r="B157" s="77" t="s">
        <v>375</v>
      </c>
      <c r="C157" s="133" t="s">
        <v>70</v>
      </c>
      <c r="D157" s="133" t="s">
        <v>630</v>
      </c>
      <c r="E157" s="133" t="s">
        <v>119</v>
      </c>
      <c r="F157" s="133" t="s">
        <v>23</v>
      </c>
      <c r="G157" s="138" t="s">
        <v>16</v>
      </c>
      <c r="H157" s="138" t="s">
        <v>10</v>
      </c>
      <c r="I157" s="138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 t="s">
        <v>10</v>
      </c>
      <c r="X157" s="139" t="s">
        <v>10</v>
      </c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39"/>
      <c r="AL157" s="139"/>
      <c r="AM157" s="139"/>
    </row>
    <row r="158" spans="2:45" ht="14.25" customHeight="1">
      <c r="B158" s="77" t="s">
        <v>277</v>
      </c>
      <c r="C158" s="133" t="s">
        <v>173</v>
      </c>
      <c r="D158" s="133" t="s">
        <v>512</v>
      </c>
      <c r="E158" s="133" t="s">
        <v>132</v>
      </c>
      <c r="F158" s="133" t="s">
        <v>136</v>
      </c>
      <c r="G158" s="138" t="s">
        <v>17</v>
      </c>
      <c r="H158" s="138" t="s">
        <v>12</v>
      </c>
      <c r="I158" s="138" t="s">
        <v>12</v>
      </c>
      <c r="J158" s="139" t="s">
        <v>12</v>
      </c>
      <c r="K158" s="139" t="s">
        <v>12</v>
      </c>
      <c r="L158" s="139"/>
      <c r="M158" s="139"/>
      <c r="N158" s="139"/>
      <c r="O158" s="139"/>
      <c r="P158" s="139"/>
      <c r="Q158" s="139"/>
      <c r="R158" s="139" t="s">
        <v>12</v>
      </c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9"/>
      <c r="AK158" s="139"/>
      <c r="AL158" s="139"/>
      <c r="AM158" s="139"/>
    </row>
    <row r="159" spans="2:45" ht="14.25" customHeight="1">
      <c r="B159" s="77" t="s">
        <v>333</v>
      </c>
      <c r="C159" s="133" t="s">
        <v>71</v>
      </c>
      <c r="D159" s="133" t="s">
        <v>582</v>
      </c>
      <c r="E159" s="133" t="s">
        <v>222</v>
      </c>
      <c r="F159" s="133" t="s">
        <v>23</v>
      </c>
      <c r="G159" s="138" t="s">
        <v>16</v>
      </c>
      <c r="H159" s="138" t="s">
        <v>12</v>
      </c>
      <c r="I159" s="138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 t="s">
        <v>12</v>
      </c>
      <c r="U159" s="139"/>
      <c r="V159" s="139" t="s">
        <v>12</v>
      </c>
      <c r="W159" s="139"/>
      <c r="X159" s="139"/>
      <c r="Y159" s="139"/>
      <c r="Z159" s="139"/>
      <c r="AA159" s="139"/>
      <c r="AB159" s="139" t="s">
        <v>10</v>
      </c>
      <c r="AC159" s="139"/>
      <c r="AD159" s="139"/>
      <c r="AE159" s="139" t="s">
        <v>10</v>
      </c>
      <c r="AF159" s="139" t="s">
        <v>10</v>
      </c>
      <c r="AG159" s="139"/>
      <c r="AH159" s="139"/>
      <c r="AI159" s="139" t="s">
        <v>10</v>
      </c>
      <c r="AJ159" s="139"/>
      <c r="AK159" s="139"/>
      <c r="AL159" s="139"/>
      <c r="AM159" s="139"/>
    </row>
    <row r="160" spans="2:45" ht="14.25" customHeight="1">
      <c r="B160" s="77" t="s">
        <v>284</v>
      </c>
      <c r="C160" s="133" t="s">
        <v>482</v>
      </c>
      <c r="D160" s="133" t="s">
        <v>519</v>
      </c>
      <c r="E160" s="133" t="s">
        <v>132</v>
      </c>
      <c r="F160" s="133" t="s">
        <v>136</v>
      </c>
      <c r="G160" s="138" t="s">
        <v>16</v>
      </c>
      <c r="H160" s="138" t="s">
        <v>12</v>
      </c>
      <c r="I160" s="138" t="s">
        <v>12</v>
      </c>
      <c r="J160" s="138" t="s">
        <v>12</v>
      </c>
      <c r="K160" s="138" t="s">
        <v>12</v>
      </c>
      <c r="L160" s="138" t="s">
        <v>12</v>
      </c>
      <c r="M160" s="138" t="s">
        <v>12</v>
      </c>
      <c r="N160" s="138" t="s">
        <v>12</v>
      </c>
      <c r="O160" s="138" t="s">
        <v>12</v>
      </c>
      <c r="P160" s="138" t="s">
        <v>12</v>
      </c>
      <c r="Q160" s="138" t="s">
        <v>12</v>
      </c>
      <c r="R160" s="138" t="s">
        <v>12</v>
      </c>
      <c r="S160" s="138" t="s">
        <v>12</v>
      </c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77"/>
      <c r="AO160" s="77"/>
      <c r="AP160" s="77"/>
      <c r="AQ160" s="77"/>
      <c r="AR160" s="77"/>
      <c r="AS160" s="77"/>
    </row>
    <row r="161" spans="2:45" ht="14.25" customHeight="1">
      <c r="B161" s="130" t="s">
        <v>281</v>
      </c>
      <c r="C161" s="131" t="s">
        <v>481</v>
      </c>
      <c r="D161" s="131" t="s">
        <v>516</v>
      </c>
      <c r="E161" s="131" t="s">
        <v>132</v>
      </c>
      <c r="F161" s="131" t="s">
        <v>136</v>
      </c>
      <c r="G161" s="136" t="s">
        <v>16</v>
      </c>
      <c r="H161" s="136" t="s">
        <v>12</v>
      </c>
      <c r="I161" s="138" t="s">
        <v>12</v>
      </c>
      <c r="J161" s="139" t="s">
        <v>12</v>
      </c>
      <c r="K161" s="139" t="s">
        <v>12</v>
      </c>
      <c r="L161" s="139" t="s">
        <v>12</v>
      </c>
      <c r="M161" s="139" t="s">
        <v>12</v>
      </c>
      <c r="N161" s="139" t="s">
        <v>12</v>
      </c>
      <c r="O161" s="139" t="s">
        <v>12</v>
      </c>
      <c r="P161" s="139" t="s">
        <v>12</v>
      </c>
      <c r="Q161" s="139" t="s">
        <v>12</v>
      </c>
      <c r="R161" s="139" t="s">
        <v>12</v>
      </c>
      <c r="S161" s="139" t="s">
        <v>12</v>
      </c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</row>
    <row r="162" spans="2:45" s="51" customFormat="1" ht="14.25" customHeight="1">
      <c r="B162" s="77" t="s">
        <v>280</v>
      </c>
      <c r="C162" s="133" t="s">
        <v>480</v>
      </c>
      <c r="D162" s="133" t="s">
        <v>515</v>
      </c>
      <c r="E162" s="133" t="s">
        <v>132</v>
      </c>
      <c r="F162" s="133" t="s">
        <v>136</v>
      </c>
      <c r="G162" s="138" t="s">
        <v>16</v>
      </c>
      <c r="H162" s="138" t="s">
        <v>12</v>
      </c>
      <c r="I162" s="135" t="s">
        <v>12</v>
      </c>
      <c r="J162" s="139" t="s">
        <v>12</v>
      </c>
      <c r="K162" s="139" t="s">
        <v>12</v>
      </c>
      <c r="L162" s="139" t="s">
        <v>12</v>
      </c>
      <c r="M162" s="139" t="s">
        <v>12</v>
      </c>
      <c r="N162" s="139" t="s">
        <v>12</v>
      </c>
      <c r="O162" s="139" t="s">
        <v>12</v>
      </c>
      <c r="P162" s="139" t="s">
        <v>12</v>
      </c>
      <c r="Q162" s="139" t="s">
        <v>12</v>
      </c>
      <c r="R162" s="139" t="s">
        <v>12</v>
      </c>
      <c r="S162" s="139" t="s">
        <v>12</v>
      </c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76"/>
      <c r="AO162" s="76"/>
      <c r="AP162" s="76"/>
      <c r="AQ162" s="76"/>
      <c r="AR162" s="76"/>
      <c r="AS162" s="76"/>
    </row>
    <row r="163" spans="2:45" ht="14.25" customHeight="1">
      <c r="B163" s="77" t="s">
        <v>368</v>
      </c>
      <c r="C163" s="133" t="s">
        <v>61</v>
      </c>
      <c r="D163" s="133" t="s">
        <v>623</v>
      </c>
      <c r="E163" s="133" t="s">
        <v>614</v>
      </c>
      <c r="F163" s="133" t="s">
        <v>23</v>
      </c>
      <c r="G163" s="138" t="s">
        <v>17</v>
      </c>
      <c r="H163" s="138" t="s">
        <v>12</v>
      </c>
      <c r="I163" s="138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 t="s">
        <v>12</v>
      </c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</row>
    <row r="164" spans="2:45" ht="14.25" customHeight="1">
      <c r="B164" s="77" t="s">
        <v>328</v>
      </c>
      <c r="C164" s="133" t="s">
        <v>77</v>
      </c>
      <c r="D164" s="133" t="s">
        <v>580</v>
      </c>
      <c r="E164" s="133" t="s">
        <v>222</v>
      </c>
      <c r="F164" s="133" t="s">
        <v>23</v>
      </c>
      <c r="G164" s="138" t="s">
        <v>16</v>
      </c>
      <c r="H164" s="138" t="s">
        <v>12</v>
      </c>
      <c r="I164" s="138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 t="s">
        <v>12</v>
      </c>
      <c r="U164" s="139"/>
      <c r="V164" s="139" t="s">
        <v>12</v>
      </c>
      <c r="W164" s="139"/>
      <c r="X164" s="139"/>
      <c r="Y164" s="139"/>
      <c r="Z164" s="139"/>
      <c r="AA164" s="139"/>
      <c r="AB164" s="139" t="s">
        <v>12</v>
      </c>
      <c r="AC164" s="139"/>
      <c r="AD164" s="139"/>
      <c r="AE164" s="139" t="s">
        <v>12</v>
      </c>
      <c r="AF164" s="139" t="s">
        <v>12</v>
      </c>
      <c r="AG164" s="139"/>
      <c r="AH164" s="139"/>
      <c r="AI164" s="139" t="s">
        <v>12</v>
      </c>
      <c r="AJ164" s="139"/>
      <c r="AK164" s="139"/>
      <c r="AL164" s="139"/>
      <c r="AM164" s="139"/>
    </row>
    <row r="165" spans="2:45" ht="14.25" customHeight="1">
      <c r="B165" s="77" t="s">
        <v>403</v>
      </c>
      <c r="C165" s="133" t="s">
        <v>77</v>
      </c>
      <c r="D165" s="133" t="s">
        <v>662</v>
      </c>
      <c r="E165" s="133" t="s">
        <v>122</v>
      </c>
      <c r="F165" s="133" t="s">
        <v>23</v>
      </c>
      <c r="G165" s="138" t="s">
        <v>17</v>
      </c>
      <c r="H165" s="138" t="s">
        <v>12</v>
      </c>
      <c r="I165" s="138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 t="s">
        <v>12</v>
      </c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</row>
    <row r="166" spans="2:45" s="51" customFormat="1" ht="14.25" customHeight="1">
      <c r="B166" s="77" t="s">
        <v>374</v>
      </c>
      <c r="C166" s="133" t="s">
        <v>67</v>
      </c>
      <c r="D166" s="133" t="s">
        <v>629</v>
      </c>
      <c r="E166" s="133" t="s">
        <v>119</v>
      </c>
      <c r="F166" s="133" t="s">
        <v>23</v>
      </c>
      <c r="G166" s="138" t="s">
        <v>16</v>
      </c>
      <c r="H166" s="138" t="s">
        <v>12</v>
      </c>
      <c r="I166" s="138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 t="s">
        <v>12</v>
      </c>
      <c r="X166" s="139" t="s">
        <v>12</v>
      </c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76"/>
      <c r="AO166" s="76"/>
      <c r="AP166" s="76"/>
      <c r="AQ166" s="76"/>
      <c r="AR166" s="76"/>
      <c r="AS166" s="76"/>
    </row>
    <row r="167" spans="2:45" ht="14.25" customHeight="1">
      <c r="B167" s="77" t="s">
        <v>373</v>
      </c>
      <c r="C167" s="133" t="s">
        <v>59</v>
      </c>
      <c r="D167" s="133" t="s">
        <v>628</v>
      </c>
      <c r="E167" s="133" t="s">
        <v>119</v>
      </c>
      <c r="F167" s="133" t="s">
        <v>23</v>
      </c>
      <c r="G167" s="138" t="s">
        <v>16</v>
      </c>
      <c r="H167" s="138" t="s">
        <v>12</v>
      </c>
      <c r="I167" s="138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 t="s">
        <v>12</v>
      </c>
      <c r="X167" s="139" t="s">
        <v>10</v>
      </c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</row>
    <row r="168" spans="2:45" ht="14.25" customHeight="1">
      <c r="B168" s="130" t="s">
        <v>322</v>
      </c>
      <c r="C168" s="132" t="s">
        <v>61</v>
      </c>
      <c r="D168" s="132" t="s">
        <v>572</v>
      </c>
      <c r="E168" s="132" t="s">
        <v>573</v>
      </c>
      <c r="F168" s="132" t="s">
        <v>23</v>
      </c>
      <c r="G168" s="137" t="s">
        <v>16</v>
      </c>
      <c r="H168" s="137" t="s">
        <v>12</v>
      </c>
      <c r="I168" s="138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 t="s">
        <v>12</v>
      </c>
      <c r="U168" s="139" t="s">
        <v>12</v>
      </c>
      <c r="V168" s="139" t="s">
        <v>12</v>
      </c>
      <c r="W168" s="139" t="s">
        <v>12</v>
      </c>
      <c r="X168" s="139"/>
      <c r="Y168" s="139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</row>
    <row r="169" spans="2:45" ht="14.25" customHeight="1">
      <c r="B169" s="77" t="s">
        <v>387</v>
      </c>
      <c r="C169" s="133" t="s">
        <v>94</v>
      </c>
      <c r="D169" s="133" t="s">
        <v>643</v>
      </c>
      <c r="E169" s="133" t="s">
        <v>121</v>
      </c>
      <c r="F169" s="133" t="s">
        <v>23</v>
      </c>
      <c r="G169" s="138" t="s">
        <v>17</v>
      </c>
      <c r="H169" s="138" t="s">
        <v>12</v>
      </c>
      <c r="I169" s="138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 t="s">
        <v>12</v>
      </c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</row>
    <row r="170" spans="2:45" ht="14.25" customHeight="1">
      <c r="B170" s="130" t="s">
        <v>327</v>
      </c>
      <c r="C170" s="132" t="s">
        <v>67</v>
      </c>
      <c r="D170" s="132" t="s">
        <v>578</v>
      </c>
      <c r="E170" s="132" t="s">
        <v>579</v>
      </c>
      <c r="F170" s="132" t="s">
        <v>23</v>
      </c>
      <c r="G170" s="137" t="s">
        <v>17</v>
      </c>
      <c r="H170" s="137" t="s">
        <v>10</v>
      </c>
      <c r="I170" s="138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 t="s">
        <v>10</v>
      </c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</row>
    <row r="171" spans="2:45" ht="14.25" customHeight="1">
      <c r="B171" s="77" t="s">
        <v>417</v>
      </c>
      <c r="C171" s="133" t="s">
        <v>67</v>
      </c>
      <c r="D171" s="133" t="s">
        <v>671</v>
      </c>
      <c r="E171" s="133" t="s">
        <v>227</v>
      </c>
      <c r="F171" s="133" t="s">
        <v>23</v>
      </c>
      <c r="G171" s="138" t="s">
        <v>17</v>
      </c>
      <c r="H171" s="138" t="s">
        <v>12</v>
      </c>
      <c r="I171" s="137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 t="s">
        <v>12</v>
      </c>
      <c r="U171" s="139"/>
      <c r="V171" s="139"/>
      <c r="W171" s="139" t="s">
        <v>12</v>
      </c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</row>
    <row r="172" spans="2:45" ht="14.25" customHeight="1">
      <c r="B172" s="77" t="s">
        <v>413</v>
      </c>
      <c r="C172" s="133" t="s">
        <v>59</v>
      </c>
      <c r="D172" s="133" t="s">
        <v>107</v>
      </c>
      <c r="E172" s="133" t="s">
        <v>227</v>
      </c>
      <c r="F172" s="133" t="s">
        <v>23</v>
      </c>
      <c r="G172" s="138" t="s">
        <v>17</v>
      </c>
      <c r="H172" s="138" t="s">
        <v>12</v>
      </c>
      <c r="I172" s="138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 t="s">
        <v>12</v>
      </c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</row>
    <row r="173" spans="2:45" ht="14.25" customHeight="1">
      <c r="B173" s="77" t="s">
        <v>385</v>
      </c>
      <c r="C173" s="133" t="s">
        <v>63</v>
      </c>
      <c r="D173" s="133" t="s">
        <v>641</v>
      </c>
      <c r="E173" s="133" t="s">
        <v>121</v>
      </c>
      <c r="F173" s="133" t="s">
        <v>23</v>
      </c>
      <c r="G173" s="138" t="s">
        <v>17</v>
      </c>
      <c r="H173" s="138" t="s">
        <v>12</v>
      </c>
      <c r="I173" s="138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 t="s">
        <v>10</v>
      </c>
      <c r="U173" s="139" t="s">
        <v>12</v>
      </c>
      <c r="V173" s="139" t="s">
        <v>10</v>
      </c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</row>
    <row r="174" spans="2:45" ht="14.25" customHeight="1">
      <c r="B174" s="77" t="s">
        <v>372</v>
      </c>
      <c r="C174" s="133" t="s">
        <v>69</v>
      </c>
      <c r="D174" s="133" t="s">
        <v>627</v>
      </c>
      <c r="E174" s="133" t="s">
        <v>119</v>
      </c>
      <c r="F174" s="133" t="s">
        <v>23</v>
      </c>
      <c r="G174" s="138" t="s">
        <v>16</v>
      </c>
      <c r="H174" s="138" t="s">
        <v>12</v>
      </c>
      <c r="I174" s="138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 t="s">
        <v>12</v>
      </c>
      <c r="X174" s="139" t="s">
        <v>10</v>
      </c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</row>
    <row r="175" spans="2:45" ht="14.25" customHeight="1">
      <c r="B175" s="77" t="s">
        <v>459</v>
      </c>
      <c r="C175" s="133" t="s">
        <v>81</v>
      </c>
      <c r="D175" s="133" t="s">
        <v>692</v>
      </c>
      <c r="E175" s="133" t="s">
        <v>693</v>
      </c>
      <c r="F175" s="133" t="s">
        <v>164</v>
      </c>
      <c r="G175" s="138" t="s">
        <v>17</v>
      </c>
      <c r="H175" s="138" t="s">
        <v>12</v>
      </c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77"/>
      <c r="AO175" s="77"/>
      <c r="AP175" s="77" t="s">
        <v>12</v>
      </c>
      <c r="AQ175" s="77"/>
      <c r="AR175" s="77"/>
      <c r="AS175" s="77"/>
    </row>
    <row r="176" spans="2:45" s="51" customFormat="1" ht="14.25" customHeight="1">
      <c r="B176" s="77" t="s">
        <v>414</v>
      </c>
      <c r="C176" s="133" t="s">
        <v>82</v>
      </c>
      <c r="D176" s="133" t="s">
        <v>108</v>
      </c>
      <c r="E176" s="133" t="s">
        <v>227</v>
      </c>
      <c r="F176" s="133" t="s">
        <v>23</v>
      </c>
      <c r="G176" s="138" t="s">
        <v>17</v>
      </c>
      <c r="H176" s="138" t="s">
        <v>12</v>
      </c>
      <c r="I176" s="138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 t="s">
        <v>12</v>
      </c>
      <c r="U176" s="139"/>
      <c r="V176" s="139"/>
      <c r="W176" s="139"/>
      <c r="X176" s="139"/>
      <c r="Y176" s="139" t="s">
        <v>12</v>
      </c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76"/>
      <c r="AO176" s="76"/>
      <c r="AP176" s="76"/>
      <c r="AQ176" s="76"/>
      <c r="AR176" s="76"/>
      <c r="AS176" s="76"/>
    </row>
    <row r="177" spans="2:45" ht="14.25" customHeight="1">
      <c r="B177" s="77" t="s">
        <v>330</v>
      </c>
      <c r="C177" s="133" t="s">
        <v>61</v>
      </c>
      <c r="D177" s="133" t="s">
        <v>581</v>
      </c>
      <c r="E177" s="133" t="s">
        <v>579</v>
      </c>
      <c r="F177" s="133" t="s">
        <v>23</v>
      </c>
      <c r="G177" s="138" t="s">
        <v>17</v>
      </c>
      <c r="H177" s="138" t="s">
        <v>10</v>
      </c>
      <c r="I177" s="138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 t="s">
        <v>10</v>
      </c>
      <c r="AF177" s="139"/>
      <c r="AG177" s="139"/>
      <c r="AH177" s="139"/>
      <c r="AI177" s="139" t="s">
        <v>10</v>
      </c>
      <c r="AJ177" s="139"/>
      <c r="AK177" s="139"/>
      <c r="AL177" s="139"/>
      <c r="AM177" s="139"/>
    </row>
    <row r="178" spans="2:45" ht="14.25" customHeight="1">
      <c r="B178" s="77" t="s">
        <v>386</v>
      </c>
      <c r="C178" s="133" t="s">
        <v>60</v>
      </c>
      <c r="D178" s="133" t="s">
        <v>642</v>
      </c>
      <c r="E178" s="133" t="s">
        <v>121</v>
      </c>
      <c r="F178" s="133" t="s">
        <v>23</v>
      </c>
      <c r="G178" s="138" t="s">
        <v>17</v>
      </c>
      <c r="H178" s="138" t="s">
        <v>12</v>
      </c>
      <c r="I178" s="138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 t="s">
        <v>12</v>
      </c>
      <c r="V178" s="139" t="s">
        <v>12</v>
      </c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39"/>
      <c r="AM178" s="139"/>
    </row>
    <row r="179" spans="2:45" ht="14.25" customHeight="1">
      <c r="B179" s="77" t="s">
        <v>462</v>
      </c>
      <c r="C179" s="133" t="s">
        <v>83</v>
      </c>
      <c r="D179" s="133" t="s">
        <v>695</v>
      </c>
      <c r="E179" s="133" t="s">
        <v>696</v>
      </c>
      <c r="F179" s="133" t="s">
        <v>164</v>
      </c>
      <c r="G179" s="138" t="s">
        <v>17</v>
      </c>
      <c r="H179" s="138" t="s">
        <v>10</v>
      </c>
      <c r="I179" s="138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76" t="s">
        <v>10</v>
      </c>
    </row>
    <row r="180" spans="2:45" ht="14.25" customHeight="1">
      <c r="B180" s="77" t="s">
        <v>438</v>
      </c>
      <c r="C180" s="133" t="s">
        <v>96</v>
      </c>
      <c r="D180" s="133" t="s">
        <v>210</v>
      </c>
      <c r="E180" s="133" t="s">
        <v>129</v>
      </c>
      <c r="F180" s="133" t="s">
        <v>23</v>
      </c>
      <c r="G180" s="138" t="s">
        <v>17</v>
      </c>
      <c r="H180" s="138" t="s">
        <v>10</v>
      </c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 t="s">
        <v>10</v>
      </c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77"/>
      <c r="AO180" s="77"/>
      <c r="AP180" s="148"/>
      <c r="AQ180" s="148"/>
      <c r="AR180" s="148"/>
      <c r="AS180" s="77"/>
    </row>
    <row r="181" spans="2:45" ht="14.25" customHeight="1">
      <c r="B181" s="77" t="s">
        <v>460</v>
      </c>
      <c r="C181" s="133" t="s">
        <v>81</v>
      </c>
      <c r="D181" s="133" t="s">
        <v>692</v>
      </c>
      <c r="E181" s="133" t="s">
        <v>693</v>
      </c>
      <c r="F181" s="133" t="s">
        <v>164</v>
      </c>
      <c r="G181" s="138" t="s">
        <v>17</v>
      </c>
      <c r="H181" s="138" t="s">
        <v>12</v>
      </c>
      <c r="I181" s="138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P181" s="76" t="s">
        <v>12</v>
      </c>
    </row>
    <row r="182" spans="2:45" ht="14.25" customHeight="1">
      <c r="B182" s="77" t="s">
        <v>384</v>
      </c>
      <c r="C182" s="133" t="s">
        <v>82</v>
      </c>
      <c r="D182" s="133" t="s">
        <v>640</v>
      </c>
      <c r="E182" s="133" t="s">
        <v>121</v>
      </c>
      <c r="F182" s="133" t="s">
        <v>23</v>
      </c>
      <c r="G182" s="138" t="s">
        <v>17</v>
      </c>
      <c r="H182" s="138" t="s">
        <v>12</v>
      </c>
      <c r="I182" s="137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 t="s">
        <v>12</v>
      </c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39"/>
      <c r="AM182" s="139"/>
    </row>
    <row r="183" spans="2:45" s="51" customFormat="1" ht="14.25" customHeight="1">
      <c r="B183" s="77" t="s">
        <v>380</v>
      </c>
      <c r="C183" s="133" t="s">
        <v>77</v>
      </c>
      <c r="D183" s="133" t="s">
        <v>636</v>
      </c>
      <c r="E183" s="133" t="s">
        <v>131</v>
      </c>
      <c r="F183" s="133" t="s">
        <v>23</v>
      </c>
      <c r="G183" s="138" t="s">
        <v>17</v>
      </c>
      <c r="H183" s="138" t="s">
        <v>9</v>
      </c>
      <c r="I183" s="137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 t="s">
        <v>9</v>
      </c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9"/>
      <c r="AL183" s="139"/>
      <c r="AM183" s="139"/>
      <c r="AN183" s="76"/>
      <c r="AO183" s="76"/>
      <c r="AP183" s="76"/>
      <c r="AQ183" s="76"/>
      <c r="AR183" s="76"/>
      <c r="AS183" s="76"/>
    </row>
    <row r="184" spans="2:45" s="51" customFormat="1" ht="14.25" customHeight="1">
      <c r="B184" s="77" t="s">
        <v>435</v>
      </c>
      <c r="C184" s="133" t="s">
        <v>74</v>
      </c>
      <c r="D184" s="133" t="s">
        <v>208</v>
      </c>
      <c r="E184" s="133" t="s">
        <v>129</v>
      </c>
      <c r="F184" s="133" t="s">
        <v>23</v>
      </c>
      <c r="G184" s="138" t="s">
        <v>17</v>
      </c>
      <c r="H184" s="138" t="s">
        <v>10</v>
      </c>
      <c r="I184" s="138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 t="s">
        <v>10</v>
      </c>
      <c r="AD184" s="139"/>
      <c r="AE184" s="139"/>
      <c r="AF184" s="139"/>
      <c r="AG184" s="139"/>
      <c r="AH184" s="139"/>
      <c r="AI184" s="139"/>
      <c r="AJ184" s="139"/>
      <c r="AK184" s="139"/>
      <c r="AL184" s="139"/>
      <c r="AM184" s="139"/>
      <c r="AN184" s="76"/>
      <c r="AO184" s="77"/>
      <c r="AP184" s="77"/>
      <c r="AQ184" s="77"/>
      <c r="AR184" s="77"/>
      <c r="AS184" s="77"/>
    </row>
    <row r="185" spans="2:45" s="51" customFormat="1" ht="14.25" customHeight="1">
      <c r="B185" s="77" t="s">
        <v>344</v>
      </c>
      <c r="C185" s="133" t="s">
        <v>487</v>
      </c>
      <c r="D185" s="133" t="s">
        <v>599</v>
      </c>
      <c r="E185" s="133" t="s">
        <v>600</v>
      </c>
      <c r="F185" s="140" t="s">
        <v>23</v>
      </c>
      <c r="G185" s="138" t="s">
        <v>17</v>
      </c>
      <c r="H185" s="138" t="s">
        <v>12</v>
      </c>
      <c r="I185" s="138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 t="s">
        <v>10</v>
      </c>
      <c r="AA185" s="139"/>
      <c r="AB185" s="139"/>
      <c r="AC185" s="139"/>
      <c r="AD185" s="139"/>
      <c r="AE185" s="139"/>
      <c r="AF185" s="139" t="s">
        <v>12</v>
      </c>
      <c r="AG185" s="139"/>
      <c r="AH185" s="139"/>
      <c r="AI185" s="139"/>
      <c r="AJ185" s="139"/>
      <c r="AK185" s="139"/>
      <c r="AL185" s="139"/>
      <c r="AM185" s="139"/>
      <c r="AN185" s="76"/>
      <c r="AO185" s="76"/>
      <c r="AP185" s="76"/>
      <c r="AQ185" s="76"/>
      <c r="AR185" s="76"/>
      <c r="AS185" s="76"/>
    </row>
    <row r="186" spans="2:45" ht="14.25" customHeight="1">
      <c r="B186" s="77" t="s">
        <v>379</v>
      </c>
      <c r="C186" s="133" t="s">
        <v>74</v>
      </c>
      <c r="D186" s="133" t="s">
        <v>635</v>
      </c>
      <c r="E186" s="133" t="s">
        <v>131</v>
      </c>
      <c r="F186" s="133" t="s">
        <v>23</v>
      </c>
      <c r="G186" s="138" t="s">
        <v>16</v>
      </c>
      <c r="H186" s="138" t="s">
        <v>12</v>
      </c>
      <c r="I186" s="137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 t="s">
        <v>12</v>
      </c>
      <c r="V186" s="139"/>
      <c r="W186" s="139" t="s">
        <v>12</v>
      </c>
      <c r="X186" s="139"/>
      <c r="Y186" s="139" t="s">
        <v>10</v>
      </c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9"/>
      <c r="AK186" s="139"/>
      <c r="AL186" s="139"/>
      <c r="AM186" s="139"/>
    </row>
    <row r="187" spans="2:45" ht="14.25" customHeight="1">
      <c r="B187" s="77" t="s">
        <v>440</v>
      </c>
      <c r="C187" s="133" t="s">
        <v>65</v>
      </c>
      <c r="D187" s="133" t="s">
        <v>212</v>
      </c>
      <c r="E187" s="133" t="s">
        <v>129</v>
      </c>
      <c r="F187" s="133" t="s">
        <v>23</v>
      </c>
      <c r="G187" s="138" t="s">
        <v>17</v>
      </c>
      <c r="H187" s="138" t="s">
        <v>10</v>
      </c>
      <c r="I187" s="138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 t="s">
        <v>10</v>
      </c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 t="s">
        <v>10</v>
      </c>
      <c r="AJ187" s="139"/>
      <c r="AK187" s="139"/>
      <c r="AL187" s="139"/>
      <c r="AM187" s="139"/>
      <c r="AO187" s="77"/>
      <c r="AP187" s="77"/>
      <c r="AQ187" s="77"/>
      <c r="AR187" s="77"/>
      <c r="AS187" s="77"/>
    </row>
    <row r="188" spans="2:45" ht="14.25" customHeight="1">
      <c r="B188" s="77" t="s">
        <v>463</v>
      </c>
      <c r="C188" s="133" t="s">
        <v>83</v>
      </c>
      <c r="D188" s="133" t="s">
        <v>695</v>
      </c>
      <c r="E188" s="133" t="s">
        <v>696</v>
      </c>
      <c r="F188" s="133" t="s">
        <v>164</v>
      </c>
      <c r="G188" s="138" t="s">
        <v>17</v>
      </c>
      <c r="H188" s="138" t="s">
        <v>10</v>
      </c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77" t="s">
        <v>10</v>
      </c>
      <c r="AO188" s="77"/>
      <c r="AP188" s="77"/>
      <c r="AQ188" s="77"/>
      <c r="AR188" s="77"/>
      <c r="AS188" s="77"/>
    </row>
    <row r="189" spans="2:45" ht="14.25" customHeight="1">
      <c r="B189" s="77" t="s">
        <v>436</v>
      </c>
      <c r="C189" s="133" t="s">
        <v>67</v>
      </c>
      <c r="D189" s="133" t="s">
        <v>209</v>
      </c>
      <c r="E189" s="133" t="s">
        <v>129</v>
      </c>
      <c r="F189" s="133" t="s">
        <v>23</v>
      </c>
      <c r="G189" s="138" t="s">
        <v>17</v>
      </c>
      <c r="H189" s="138" t="s">
        <v>10</v>
      </c>
      <c r="I189" s="138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 t="s">
        <v>10</v>
      </c>
      <c r="AJ189" s="139"/>
      <c r="AK189" s="139"/>
      <c r="AL189" s="139"/>
      <c r="AM189" s="139"/>
      <c r="AO189" s="77"/>
      <c r="AP189" s="77"/>
      <c r="AQ189" s="77"/>
      <c r="AR189" s="77"/>
      <c r="AS189" s="77"/>
    </row>
    <row r="190" spans="2:45" ht="14.25" customHeight="1">
      <c r="B190" s="77" t="s">
        <v>389</v>
      </c>
      <c r="C190" s="133" t="s">
        <v>61</v>
      </c>
      <c r="D190" s="133" t="s">
        <v>644</v>
      </c>
      <c r="E190" s="133" t="s">
        <v>645</v>
      </c>
      <c r="F190" s="133" t="s">
        <v>23</v>
      </c>
      <c r="G190" s="138" t="s">
        <v>17</v>
      </c>
      <c r="H190" s="138" t="s">
        <v>10</v>
      </c>
      <c r="I190" s="137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 t="s">
        <v>10</v>
      </c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77"/>
      <c r="AO190" s="77"/>
      <c r="AP190" s="77"/>
      <c r="AQ190" s="77"/>
      <c r="AR190" s="77"/>
      <c r="AS190" s="77"/>
    </row>
    <row r="191" spans="2:45" ht="14.25" customHeight="1">
      <c r="B191" s="77" t="s">
        <v>428</v>
      </c>
      <c r="C191" s="133" t="s">
        <v>61</v>
      </c>
      <c r="D191" s="133" t="s">
        <v>204</v>
      </c>
      <c r="E191" s="133" t="s">
        <v>125</v>
      </c>
      <c r="F191" s="133" t="s">
        <v>23</v>
      </c>
      <c r="G191" s="138" t="s">
        <v>17</v>
      </c>
      <c r="H191" s="138" t="s">
        <v>10</v>
      </c>
      <c r="I191" s="138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 t="s">
        <v>10</v>
      </c>
      <c r="Y191" s="139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O191" s="77"/>
      <c r="AP191" s="77"/>
      <c r="AQ191" s="77"/>
      <c r="AR191" s="77"/>
      <c r="AS191" s="77"/>
    </row>
    <row r="192" spans="2:45" ht="14.25" customHeight="1">
      <c r="B192" s="130" t="s">
        <v>434</v>
      </c>
      <c r="C192" s="132" t="s">
        <v>66</v>
      </c>
      <c r="D192" s="132" t="s">
        <v>207</v>
      </c>
      <c r="E192" s="132" t="s">
        <v>129</v>
      </c>
      <c r="F192" s="132" t="s">
        <v>23</v>
      </c>
      <c r="G192" s="137" t="s">
        <v>17</v>
      </c>
      <c r="H192" s="137" t="s">
        <v>10</v>
      </c>
      <c r="I192" s="138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 t="s">
        <v>10</v>
      </c>
      <c r="Z192" s="139"/>
      <c r="AA192" s="139"/>
      <c r="AB192" s="139"/>
      <c r="AC192" s="139" t="s">
        <v>10</v>
      </c>
      <c r="AD192" s="139"/>
      <c r="AE192" s="139" t="s">
        <v>10</v>
      </c>
      <c r="AF192" s="139"/>
      <c r="AG192" s="139"/>
      <c r="AH192" s="139"/>
      <c r="AI192" s="139"/>
      <c r="AJ192" s="139" t="s">
        <v>10</v>
      </c>
      <c r="AK192" s="139"/>
      <c r="AL192" s="139"/>
      <c r="AM192" s="139"/>
      <c r="AO192" s="77"/>
      <c r="AP192" s="77"/>
      <c r="AQ192" s="77"/>
      <c r="AR192" s="77"/>
      <c r="AS192" s="77"/>
    </row>
    <row r="193" spans="2:45" ht="14.25" customHeight="1">
      <c r="B193" s="130" t="s">
        <v>326</v>
      </c>
      <c r="C193" s="132" t="s">
        <v>67</v>
      </c>
      <c r="D193" s="132" t="s">
        <v>189</v>
      </c>
      <c r="E193" s="132" t="s">
        <v>223</v>
      </c>
      <c r="F193" s="132" t="s">
        <v>23</v>
      </c>
      <c r="G193" s="137" t="s">
        <v>17</v>
      </c>
      <c r="H193" s="137" t="s">
        <v>10</v>
      </c>
      <c r="I193" s="138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 t="s">
        <v>10</v>
      </c>
      <c r="AC193" s="139" t="s">
        <v>10</v>
      </c>
      <c r="AD193" s="139"/>
      <c r="AE193" s="139"/>
      <c r="AF193" s="139"/>
      <c r="AG193" s="139"/>
      <c r="AH193" s="139"/>
      <c r="AI193" s="139"/>
      <c r="AJ193" s="139"/>
      <c r="AK193" s="139"/>
      <c r="AL193" s="139"/>
      <c r="AM193" s="139"/>
    </row>
    <row r="194" spans="2:45" ht="14.25" customHeight="1">
      <c r="B194" s="77" t="s">
        <v>329</v>
      </c>
      <c r="C194" s="133" t="s">
        <v>75</v>
      </c>
      <c r="D194" s="133" t="s">
        <v>190</v>
      </c>
      <c r="E194" s="133" t="s">
        <v>579</v>
      </c>
      <c r="F194" s="133" t="s">
        <v>23</v>
      </c>
      <c r="G194" s="138" t="s">
        <v>17</v>
      </c>
      <c r="H194" s="138" t="s">
        <v>10</v>
      </c>
      <c r="I194" s="138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  <c r="AC194" s="139" t="s">
        <v>10</v>
      </c>
      <c r="AD194" s="139"/>
      <c r="AE194" s="139"/>
      <c r="AF194" s="139"/>
      <c r="AG194" s="139"/>
      <c r="AH194" s="139"/>
      <c r="AI194" s="139"/>
      <c r="AJ194" s="139"/>
      <c r="AK194" s="139"/>
      <c r="AL194" s="139"/>
      <c r="AM194" s="139"/>
    </row>
    <row r="195" spans="2:45" ht="14.25" customHeight="1">
      <c r="B195" s="77" t="s">
        <v>430</v>
      </c>
      <c r="C195" s="133" t="s">
        <v>63</v>
      </c>
      <c r="D195" s="133" t="s">
        <v>681</v>
      </c>
      <c r="E195" s="133" t="s">
        <v>129</v>
      </c>
      <c r="F195" s="133" t="s">
        <v>23</v>
      </c>
      <c r="G195" s="138" t="s">
        <v>17</v>
      </c>
      <c r="H195" s="138" t="s">
        <v>10</v>
      </c>
      <c r="I195" s="138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 t="s">
        <v>10</v>
      </c>
      <c r="AF195" s="139" t="s">
        <v>10</v>
      </c>
      <c r="AG195" s="139" t="s">
        <v>10</v>
      </c>
      <c r="AH195" s="139"/>
      <c r="AI195" s="139"/>
      <c r="AJ195" s="139"/>
      <c r="AK195" s="139"/>
      <c r="AL195" s="139"/>
      <c r="AM195" s="139"/>
      <c r="AO195" s="77"/>
      <c r="AP195" s="77"/>
      <c r="AQ195" s="77"/>
      <c r="AR195" s="77"/>
      <c r="AS195" s="77"/>
    </row>
    <row r="196" spans="2:45" ht="14.25" customHeight="1">
      <c r="B196" s="77" t="s">
        <v>332</v>
      </c>
      <c r="C196" s="133" t="s">
        <v>84</v>
      </c>
      <c r="D196" s="133" t="s">
        <v>192</v>
      </c>
      <c r="E196" s="133" t="s">
        <v>579</v>
      </c>
      <c r="F196" s="133" t="s">
        <v>23</v>
      </c>
      <c r="G196" s="138" t="s">
        <v>17</v>
      </c>
      <c r="H196" s="138" t="s">
        <v>10</v>
      </c>
      <c r="I196" s="138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 t="s">
        <v>10</v>
      </c>
      <c r="AF196" s="139"/>
      <c r="AG196" s="139"/>
      <c r="AH196" s="139"/>
      <c r="AI196" s="139"/>
      <c r="AJ196" s="139"/>
      <c r="AK196" s="139"/>
      <c r="AL196" s="139"/>
      <c r="AM196" s="139"/>
    </row>
    <row r="197" spans="2:45" ht="14.25" customHeight="1">
      <c r="B197" s="77" t="s">
        <v>339</v>
      </c>
      <c r="C197" s="133" t="s">
        <v>485</v>
      </c>
      <c r="D197" s="133" t="s">
        <v>591</v>
      </c>
      <c r="E197" s="133" t="s">
        <v>590</v>
      </c>
      <c r="F197" s="133" t="s">
        <v>23</v>
      </c>
      <c r="G197" s="138" t="s">
        <v>17</v>
      </c>
      <c r="H197" s="138" t="s">
        <v>12</v>
      </c>
      <c r="I197" s="138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  <c r="AA197" s="139"/>
      <c r="AB197" s="139" t="s">
        <v>10</v>
      </c>
      <c r="AC197" s="139" t="s">
        <v>12</v>
      </c>
      <c r="AD197" s="139"/>
      <c r="AE197" s="139"/>
      <c r="AF197" s="139"/>
      <c r="AG197" s="139"/>
      <c r="AH197" s="139"/>
      <c r="AI197" s="139"/>
      <c r="AJ197" s="139"/>
      <c r="AK197" s="139"/>
      <c r="AL197" s="139"/>
      <c r="AM197" s="139"/>
    </row>
    <row r="198" spans="2:45" ht="14.25" customHeight="1">
      <c r="B198" s="77" t="s">
        <v>269</v>
      </c>
      <c r="C198" s="133" t="s">
        <v>61</v>
      </c>
      <c r="D198" s="133" t="s">
        <v>500</v>
      </c>
      <c r="E198" s="133" t="s">
        <v>501</v>
      </c>
      <c r="F198" s="133" t="s">
        <v>136</v>
      </c>
      <c r="G198" s="138" t="s">
        <v>16</v>
      </c>
      <c r="H198" s="138" t="s">
        <v>10</v>
      </c>
      <c r="I198" s="138" t="s">
        <v>10</v>
      </c>
      <c r="J198" s="139" t="s">
        <v>10</v>
      </c>
      <c r="K198" s="139" t="s">
        <v>10</v>
      </c>
      <c r="L198" s="139" t="s">
        <v>10</v>
      </c>
      <c r="M198" s="139" t="s">
        <v>10</v>
      </c>
      <c r="N198" s="139" t="s">
        <v>10</v>
      </c>
      <c r="O198" s="139" t="s">
        <v>10</v>
      </c>
      <c r="P198" s="139" t="s">
        <v>10</v>
      </c>
      <c r="Q198" s="139" t="s">
        <v>10</v>
      </c>
      <c r="R198" s="139" t="s">
        <v>10</v>
      </c>
      <c r="S198" s="139" t="s">
        <v>10</v>
      </c>
      <c r="T198" s="139"/>
      <c r="U198" s="139"/>
      <c r="V198" s="139"/>
      <c r="W198" s="139"/>
      <c r="X198" s="139"/>
      <c r="Y198" s="139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39"/>
      <c r="AJ198" s="139"/>
      <c r="AK198" s="139"/>
      <c r="AL198" s="139"/>
      <c r="AM198" s="139"/>
    </row>
    <row r="199" spans="2:45" ht="14.25" customHeight="1">
      <c r="B199" s="77" t="s">
        <v>342</v>
      </c>
      <c r="C199" s="133" t="s">
        <v>60</v>
      </c>
      <c r="D199" s="133" t="s">
        <v>596</v>
      </c>
      <c r="E199" s="133" t="s">
        <v>579</v>
      </c>
      <c r="F199" s="133" t="s">
        <v>23</v>
      </c>
      <c r="G199" s="138" t="s">
        <v>17</v>
      </c>
      <c r="H199" s="138" t="s">
        <v>10</v>
      </c>
      <c r="I199" s="138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 t="s">
        <v>10</v>
      </c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 t="s">
        <v>10</v>
      </c>
      <c r="AF199" s="139"/>
      <c r="AG199" s="139"/>
      <c r="AH199" s="139"/>
      <c r="AI199" s="139"/>
      <c r="AJ199" s="139"/>
      <c r="AK199" s="139"/>
      <c r="AL199" s="139"/>
      <c r="AM199" s="139"/>
    </row>
    <row r="200" spans="2:45" ht="14.25" customHeight="1">
      <c r="B200" s="77" t="s">
        <v>340</v>
      </c>
      <c r="C200" s="133" t="s">
        <v>61</v>
      </c>
      <c r="D200" s="133" t="s">
        <v>592</v>
      </c>
      <c r="E200" s="133" t="s">
        <v>593</v>
      </c>
      <c r="F200" s="133" t="s">
        <v>23</v>
      </c>
      <c r="G200" s="138" t="s">
        <v>17</v>
      </c>
      <c r="H200" s="138" t="s">
        <v>12</v>
      </c>
      <c r="I200" s="138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  <c r="AA200" s="139"/>
      <c r="AB200" s="139"/>
      <c r="AC200" s="139"/>
      <c r="AD200" s="139"/>
      <c r="AE200" s="139"/>
      <c r="AF200" s="139"/>
      <c r="AG200" s="138" t="s">
        <v>12</v>
      </c>
      <c r="AH200" s="139"/>
      <c r="AI200" s="139"/>
      <c r="AJ200" s="138" t="s">
        <v>12</v>
      </c>
      <c r="AK200" s="139"/>
      <c r="AL200" s="139"/>
      <c r="AM200" s="139"/>
    </row>
    <row r="201" spans="2:45" ht="14.25" customHeight="1">
      <c r="B201" s="77" t="s">
        <v>337</v>
      </c>
      <c r="C201" s="133" t="s">
        <v>75</v>
      </c>
      <c r="D201" s="133" t="s">
        <v>587</v>
      </c>
      <c r="E201" s="133" t="s">
        <v>588</v>
      </c>
      <c r="F201" s="133" t="s">
        <v>23</v>
      </c>
      <c r="G201" s="138" t="s">
        <v>17</v>
      </c>
      <c r="H201" s="138" t="s">
        <v>12</v>
      </c>
      <c r="I201" s="138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  <c r="AA201" s="139"/>
      <c r="AB201" s="138" t="s">
        <v>12</v>
      </c>
      <c r="AC201" s="139"/>
      <c r="AD201" s="138" t="s">
        <v>12</v>
      </c>
      <c r="AE201" s="138" t="s">
        <v>12</v>
      </c>
      <c r="AF201" s="138" t="s">
        <v>12</v>
      </c>
      <c r="AG201" s="139"/>
      <c r="AH201" s="139"/>
      <c r="AI201" s="139"/>
      <c r="AJ201" s="138" t="s">
        <v>12</v>
      </c>
      <c r="AK201" s="139"/>
      <c r="AL201" s="139"/>
      <c r="AM201" s="139"/>
    </row>
    <row r="202" spans="2:45" ht="14.25" customHeight="1">
      <c r="B202" s="130" t="s">
        <v>476</v>
      </c>
      <c r="C202" s="132" t="s">
        <v>95</v>
      </c>
      <c r="D202" s="132" t="s">
        <v>703</v>
      </c>
      <c r="E202" s="132" t="s">
        <v>704</v>
      </c>
      <c r="F202" s="132" t="s">
        <v>24</v>
      </c>
      <c r="G202" s="137" t="s">
        <v>17</v>
      </c>
      <c r="H202" s="137" t="s">
        <v>12</v>
      </c>
      <c r="I202" s="138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 t="s">
        <v>12</v>
      </c>
      <c r="AM202" s="139" t="s">
        <v>12</v>
      </c>
    </row>
    <row r="203" spans="2:45" ht="14.25" customHeight="1">
      <c r="B203" s="77" t="s">
        <v>367</v>
      </c>
      <c r="C203" s="133" t="s">
        <v>70</v>
      </c>
      <c r="D203" s="133" t="s">
        <v>622</v>
      </c>
      <c r="E203" s="133" t="s">
        <v>614</v>
      </c>
      <c r="F203" s="133" t="s">
        <v>23</v>
      </c>
      <c r="G203" s="138" t="s">
        <v>16</v>
      </c>
      <c r="H203" s="138" t="s">
        <v>12</v>
      </c>
      <c r="I203" s="138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 t="s">
        <v>12</v>
      </c>
      <c r="U203" s="139" t="s">
        <v>12</v>
      </c>
      <c r="V203" s="139" t="s">
        <v>12</v>
      </c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</row>
    <row r="204" spans="2:45" ht="14.25" customHeight="1">
      <c r="B204" s="77" t="s">
        <v>437</v>
      </c>
      <c r="C204" s="133" t="s">
        <v>86</v>
      </c>
      <c r="D204" s="133" t="s">
        <v>112</v>
      </c>
      <c r="E204" s="133" t="s">
        <v>129</v>
      </c>
      <c r="F204" s="133" t="s">
        <v>23</v>
      </c>
      <c r="G204" s="138" t="s">
        <v>17</v>
      </c>
      <c r="H204" s="138" t="s">
        <v>10</v>
      </c>
      <c r="I204" s="138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 t="s">
        <v>10</v>
      </c>
      <c r="AF204" s="139"/>
      <c r="AG204" s="139"/>
      <c r="AH204" s="139"/>
      <c r="AI204" s="139" t="s">
        <v>10</v>
      </c>
      <c r="AJ204" s="139" t="s">
        <v>10</v>
      </c>
      <c r="AK204" s="139"/>
      <c r="AL204" s="139"/>
      <c r="AM204" s="139"/>
      <c r="AO204" s="77"/>
      <c r="AP204" s="77"/>
      <c r="AQ204" s="77"/>
      <c r="AR204" s="77"/>
      <c r="AS204" s="77"/>
    </row>
    <row r="205" spans="2:45" ht="14.25" customHeight="1">
      <c r="B205" s="77" t="s">
        <v>338</v>
      </c>
      <c r="C205" s="133" t="s">
        <v>74</v>
      </c>
      <c r="D205" s="133" t="s">
        <v>589</v>
      </c>
      <c r="E205" s="133" t="s">
        <v>590</v>
      </c>
      <c r="F205" s="133" t="s">
        <v>23</v>
      </c>
      <c r="G205" s="138" t="s">
        <v>17</v>
      </c>
      <c r="H205" s="138" t="s">
        <v>12</v>
      </c>
      <c r="I205" s="138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8" t="s">
        <v>12</v>
      </c>
      <c r="Z205" s="138" t="s">
        <v>12</v>
      </c>
      <c r="AA205" s="138" t="s">
        <v>12</v>
      </c>
      <c r="AB205" s="139"/>
      <c r="AC205" s="139"/>
      <c r="AD205" s="139"/>
      <c r="AE205" s="139"/>
      <c r="AF205" s="138" t="s">
        <v>12</v>
      </c>
      <c r="AG205" s="139"/>
      <c r="AH205" s="139"/>
      <c r="AI205" s="139"/>
      <c r="AJ205" s="138" t="s">
        <v>12</v>
      </c>
      <c r="AK205" s="139"/>
      <c r="AL205" s="139"/>
      <c r="AM205" s="139"/>
    </row>
    <row r="206" spans="2:45" ht="14.25" customHeight="1">
      <c r="B206" s="77" t="s">
        <v>431</v>
      </c>
      <c r="C206" s="133" t="s">
        <v>101</v>
      </c>
      <c r="D206" s="133" t="s">
        <v>205</v>
      </c>
      <c r="E206" s="133" t="s">
        <v>129</v>
      </c>
      <c r="F206" s="133" t="s">
        <v>23</v>
      </c>
      <c r="G206" s="138" t="s">
        <v>17</v>
      </c>
      <c r="H206" s="138" t="s">
        <v>10</v>
      </c>
      <c r="I206" s="138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 t="s">
        <v>10</v>
      </c>
      <c r="AC206" s="139"/>
      <c r="AD206" s="139"/>
      <c r="AE206" s="139" t="s">
        <v>10</v>
      </c>
      <c r="AF206" s="139" t="s">
        <v>10</v>
      </c>
      <c r="AG206" s="139"/>
      <c r="AH206" s="139"/>
      <c r="AI206" s="139"/>
      <c r="AJ206" s="139"/>
      <c r="AK206" s="139"/>
      <c r="AL206" s="139"/>
      <c r="AM206" s="139"/>
      <c r="AO206" s="77"/>
      <c r="AP206" s="77"/>
      <c r="AQ206" s="77"/>
      <c r="AR206" s="77"/>
      <c r="AS206" s="77"/>
    </row>
    <row r="207" spans="2:45" ht="14.25" customHeight="1">
      <c r="B207" s="77" t="s">
        <v>433</v>
      </c>
      <c r="C207" s="133" t="s">
        <v>97</v>
      </c>
      <c r="D207" s="133" t="s">
        <v>113</v>
      </c>
      <c r="E207" s="133" t="s">
        <v>129</v>
      </c>
      <c r="F207" s="133" t="s">
        <v>23</v>
      </c>
      <c r="G207" s="138" t="s">
        <v>17</v>
      </c>
      <c r="H207" s="138" t="s">
        <v>10</v>
      </c>
      <c r="I207" s="138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 t="s">
        <v>10</v>
      </c>
      <c r="AA207" s="139"/>
      <c r="AB207" s="139" t="s">
        <v>10</v>
      </c>
      <c r="AC207" s="139" t="s">
        <v>10</v>
      </c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  <c r="AO207" s="77"/>
      <c r="AP207" s="77"/>
      <c r="AQ207" s="77"/>
      <c r="AR207" s="77"/>
      <c r="AS207" s="77"/>
    </row>
    <row r="208" spans="2:45" ht="14.25" customHeight="1">
      <c r="B208" s="77" t="s">
        <v>331</v>
      </c>
      <c r="C208" s="133" t="s">
        <v>100</v>
      </c>
      <c r="D208" s="133" t="s">
        <v>191</v>
      </c>
      <c r="E208" s="133" t="s">
        <v>579</v>
      </c>
      <c r="F208" s="133" t="s">
        <v>23</v>
      </c>
      <c r="G208" s="138" t="s">
        <v>17</v>
      </c>
      <c r="H208" s="138" t="s">
        <v>10</v>
      </c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 t="s">
        <v>10</v>
      </c>
      <c r="AF208" s="138"/>
      <c r="AG208" s="138"/>
      <c r="AH208" s="138"/>
      <c r="AI208" s="138"/>
      <c r="AJ208" s="138"/>
      <c r="AK208" s="138"/>
      <c r="AL208" s="138"/>
      <c r="AM208" s="138"/>
      <c r="AN208" s="77"/>
      <c r="AO208" s="77"/>
      <c r="AP208" s="77"/>
      <c r="AQ208" s="77"/>
      <c r="AR208" s="77"/>
      <c r="AS208" s="77"/>
    </row>
    <row r="209" spans="2:45" ht="14.25" customHeight="1">
      <c r="B209" s="77" t="s">
        <v>465</v>
      </c>
      <c r="C209" s="133" t="s">
        <v>67</v>
      </c>
      <c r="D209" s="133" t="s">
        <v>699</v>
      </c>
      <c r="E209" s="133" t="s">
        <v>121</v>
      </c>
      <c r="F209" s="133" t="s">
        <v>164</v>
      </c>
      <c r="G209" s="138" t="s">
        <v>17</v>
      </c>
      <c r="H209" s="138" t="s">
        <v>12</v>
      </c>
      <c r="I209" s="138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39"/>
      <c r="AJ209" s="139"/>
      <c r="AK209" s="139"/>
      <c r="AL209" s="139"/>
      <c r="AM209" s="139"/>
      <c r="AR209" s="76" t="s">
        <v>12</v>
      </c>
    </row>
    <row r="210" spans="2:45" s="51" customFormat="1" ht="14.25" customHeight="1">
      <c r="B210" s="77" t="s">
        <v>308</v>
      </c>
      <c r="C210" s="133" t="s">
        <v>99</v>
      </c>
      <c r="D210" s="133" t="s">
        <v>551</v>
      </c>
      <c r="E210" s="133" t="s">
        <v>552</v>
      </c>
      <c r="F210" s="133" t="s">
        <v>136</v>
      </c>
      <c r="G210" s="138" t="s">
        <v>17</v>
      </c>
      <c r="H210" s="138" t="s">
        <v>12</v>
      </c>
      <c r="I210" s="138" t="s">
        <v>12</v>
      </c>
      <c r="J210" s="139" t="s">
        <v>12</v>
      </c>
      <c r="K210" s="139" t="s">
        <v>12</v>
      </c>
      <c r="L210" s="139" t="s">
        <v>12</v>
      </c>
      <c r="M210" s="139" t="s">
        <v>12</v>
      </c>
      <c r="N210" s="139"/>
      <c r="O210" s="139"/>
      <c r="P210" s="139"/>
      <c r="Q210" s="139"/>
      <c r="R210" s="139" t="s">
        <v>12</v>
      </c>
      <c r="S210" s="139"/>
      <c r="T210" s="139"/>
      <c r="U210" s="139"/>
      <c r="V210" s="139"/>
      <c r="W210" s="139"/>
      <c r="X210" s="139"/>
      <c r="Y210" s="139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39"/>
      <c r="AJ210" s="139"/>
      <c r="AK210" s="139"/>
      <c r="AL210" s="139"/>
      <c r="AM210" s="139"/>
      <c r="AN210" s="76"/>
      <c r="AO210" s="76"/>
      <c r="AP210" s="76"/>
      <c r="AQ210" s="76"/>
      <c r="AR210" s="76"/>
      <c r="AS210" s="76"/>
    </row>
    <row r="211" spans="2:45" ht="14.25" customHeight="1">
      <c r="B211" s="77" t="s">
        <v>334</v>
      </c>
      <c r="C211" s="133" t="s">
        <v>78</v>
      </c>
      <c r="D211" s="133" t="s">
        <v>583</v>
      </c>
      <c r="E211" s="133" t="s">
        <v>579</v>
      </c>
      <c r="F211" s="133" t="s">
        <v>23</v>
      </c>
      <c r="G211" s="138" t="s">
        <v>17</v>
      </c>
      <c r="H211" s="138" t="s">
        <v>10</v>
      </c>
      <c r="I211" s="138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 t="s">
        <v>10</v>
      </c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</row>
    <row r="212" spans="2:45" ht="14.25" customHeight="1">
      <c r="B212" s="77" t="s">
        <v>381</v>
      </c>
      <c r="C212" s="133" t="s">
        <v>86</v>
      </c>
      <c r="D212" s="133" t="s">
        <v>637</v>
      </c>
      <c r="E212" s="133" t="s">
        <v>131</v>
      </c>
      <c r="F212" s="133" t="s">
        <v>23</v>
      </c>
      <c r="G212" s="138" t="s">
        <v>16</v>
      </c>
      <c r="H212" s="138" t="s">
        <v>10</v>
      </c>
      <c r="I212" s="137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 t="s">
        <v>9</v>
      </c>
      <c r="V212" s="138"/>
      <c r="W212" s="138" t="s">
        <v>10</v>
      </c>
      <c r="X212" s="138"/>
      <c r="Y212" s="138" t="s">
        <v>9</v>
      </c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77"/>
      <c r="AO212" s="77"/>
      <c r="AP212" s="77"/>
      <c r="AQ212" s="77"/>
      <c r="AR212" s="77"/>
      <c r="AS212" s="77"/>
    </row>
    <row r="213" spans="2:45" ht="14.25" customHeight="1">
      <c r="B213" s="77" t="s">
        <v>319</v>
      </c>
      <c r="C213" s="133" t="s">
        <v>60</v>
      </c>
      <c r="D213" s="133" t="s">
        <v>568</v>
      </c>
      <c r="E213" s="133" t="s">
        <v>565</v>
      </c>
      <c r="F213" s="133" t="s">
        <v>136</v>
      </c>
      <c r="G213" s="138" t="s">
        <v>16</v>
      </c>
      <c r="H213" s="138" t="s">
        <v>12</v>
      </c>
      <c r="I213" s="138" t="s">
        <v>12</v>
      </c>
      <c r="J213" s="139" t="s">
        <v>12</v>
      </c>
      <c r="K213" s="139" t="s">
        <v>12</v>
      </c>
      <c r="L213" s="139" t="s">
        <v>12</v>
      </c>
      <c r="M213" s="139" t="s">
        <v>12</v>
      </c>
      <c r="N213" s="139" t="s">
        <v>12</v>
      </c>
      <c r="O213" s="139" t="s">
        <v>12</v>
      </c>
      <c r="P213" s="139" t="s">
        <v>12</v>
      </c>
      <c r="Q213" s="139" t="s">
        <v>12</v>
      </c>
      <c r="R213" s="139" t="s">
        <v>12</v>
      </c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9"/>
      <c r="AK213" s="139"/>
      <c r="AL213" s="139"/>
      <c r="AM213" s="139"/>
    </row>
    <row r="214" spans="2:45" ht="14.25" customHeight="1">
      <c r="B214" s="77" t="s">
        <v>319</v>
      </c>
      <c r="C214" s="133" t="s">
        <v>60</v>
      </c>
      <c r="D214" s="133" t="s">
        <v>568</v>
      </c>
      <c r="E214" s="133" t="s">
        <v>565</v>
      </c>
      <c r="F214" s="133" t="s">
        <v>23</v>
      </c>
      <c r="G214" s="138" t="s">
        <v>16</v>
      </c>
      <c r="H214" s="138" t="s">
        <v>12</v>
      </c>
      <c r="I214" s="138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39"/>
      <c r="AJ214" s="139"/>
      <c r="AK214" s="139"/>
      <c r="AL214" s="139"/>
      <c r="AM214" s="139"/>
      <c r="AS214" s="76" t="s">
        <v>12</v>
      </c>
    </row>
    <row r="215" spans="2:45" ht="14.25" customHeight="1">
      <c r="B215" s="77" t="s">
        <v>341</v>
      </c>
      <c r="C215" s="133" t="s">
        <v>486</v>
      </c>
      <c r="D215" s="133" t="s">
        <v>594</v>
      </c>
      <c r="E215" s="133" t="s">
        <v>595</v>
      </c>
      <c r="F215" s="133" t="s">
        <v>23</v>
      </c>
      <c r="G215" s="138" t="s">
        <v>16</v>
      </c>
      <c r="H215" s="138" t="s">
        <v>12</v>
      </c>
      <c r="I215" s="138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 t="s">
        <v>12</v>
      </c>
      <c r="U215" s="139" t="s">
        <v>12</v>
      </c>
      <c r="V215" s="139" t="s">
        <v>12</v>
      </c>
      <c r="W215" s="139" t="s">
        <v>12</v>
      </c>
      <c r="X215" s="139"/>
      <c r="Y215" s="139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39"/>
      <c r="AJ215" s="139"/>
      <c r="AK215" s="139"/>
      <c r="AL215" s="139"/>
      <c r="AM215" s="139"/>
    </row>
    <row r="216" spans="2:45" ht="14.25" customHeight="1">
      <c r="B216" s="77" t="s">
        <v>362</v>
      </c>
      <c r="C216" s="133" t="s">
        <v>86</v>
      </c>
      <c r="D216" s="133" t="s">
        <v>196</v>
      </c>
      <c r="E216" s="133" t="s">
        <v>120</v>
      </c>
      <c r="F216" s="133" t="s">
        <v>23</v>
      </c>
      <c r="G216" s="138" t="s">
        <v>17</v>
      </c>
      <c r="H216" s="138" t="s">
        <v>12</v>
      </c>
      <c r="I216" s="138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 t="s">
        <v>12</v>
      </c>
      <c r="U216" s="139" t="s">
        <v>12</v>
      </c>
      <c r="V216" s="139" t="s">
        <v>12</v>
      </c>
      <c r="W216" s="139" t="s">
        <v>10</v>
      </c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39"/>
      <c r="AM216" s="139"/>
    </row>
    <row r="217" spans="2:45" ht="14.25" customHeight="1">
      <c r="B217" s="77" t="s">
        <v>355</v>
      </c>
      <c r="C217" s="133" t="s">
        <v>87</v>
      </c>
      <c r="D217" s="133" t="s">
        <v>611</v>
      </c>
      <c r="E217" s="133" t="s">
        <v>612</v>
      </c>
      <c r="F217" s="133" t="s">
        <v>23</v>
      </c>
      <c r="G217" s="138" t="s">
        <v>17</v>
      </c>
      <c r="H217" s="138" t="s">
        <v>10</v>
      </c>
      <c r="I217" s="137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 t="s">
        <v>10</v>
      </c>
      <c r="X217" s="139"/>
      <c r="Y217" s="139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39"/>
      <c r="AJ217" s="139"/>
      <c r="AK217" s="139"/>
      <c r="AL217" s="139"/>
      <c r="AM217" s="139"/>
    </row>
    <row r="218" spans="2:45" s="51" customFormat="1" ht="14.25" customHeight="1">
      <c r="B218" s="77" t="s">
        <v>356</v>
      </c>
      <c r="C218" s="133" t="s">
        <v>61</v>
      </c>
      <c r="D218" s="133" t="s">
        <v>613</v>
      </c>
      <c r="E218" s="133" t="s">
        <v>614</v>
      </c>
      <c r="F218" s="133" t="s">
        <v>23</v>
      </c>
      <c r="G218" s="138" t="s">
        <v>17</v>
      </c>
      <c r="H218" s="138" t="s">
        <v>10</v>
      </c>
      <c r="I218" s="137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 t="s">
        <v>9</v>
      </c>
      <c r="U218" s="138" t="s">
        <v>10</v>
      </c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77"/>
      <c r="AO218" s="77"/>
      <c r="AP218" s="77"/>
      <c r="AQ218" s="77"/>
      <c r="AR218" s="77"/>
      <c r="AS218" s="77"/>
    </row>
    <row r="219" spans="2:45" ht="14.25" customHeight="1">
      <c r="B219" s="130" t="s">
        <v>359</v>
      </c>
      <c r="C219" s="132" t="s">
        <v>69</v>
      </c>
      <c r="D219" s="132" t="s">
        <v>618</v>
      </c>
      <c r="E219" s="132" t="s">
        <v>120</v>
      </c>
      <c r="F219" s="134" t="s">
        <v>23</v>
      </c>
      <c r="G219" s="137" t="s">
        <v>17</v>
      </c>
      <c r="H219" s="137" t="s">
        <v>12</v>
      </c>
      <c r="I219" s="138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 t="s">
        <v>12</v>
      </c>
      <c r="U219" s="139" t="s">
        <v>12</v>
      </c>
      <c r="V219" s="139" t="s">
        <v>12</v>
      </c>
      <c r="W219" s="139" t="s">
        <v>12</v>
      </c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  <c r="AK219" s="139"/>
      <c r="AL219" s="139"/>
      <c r="AM219" s="139"/>
    </row>
    <row r="220" spans="2:45" ht="14.25" customHeight="1">
      <c r="B220" s="77" t="s">
        <v>361</v>
      </c>
      <c r="C220" s="133" t="s">
        <v>75</v>
      </c>
      <c r="D220" s="133" t="s">
        <v>195</v>
      </c>
      <c r="E220" s="133" t="s">
        <v>120</v>
      </c>
      <c r="F220" s="133" t="s">
        <v>23</v>
      </c>
      <c r="G220" s="138" t="s">
        <v>17</v>
      </c>
      <c r="H220" s="138" t="s">
        <v>12</v>
      </c>
      <c r="I220" s="137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 t="s">
        <v>12</v>
      </c>
      <c r="U220" s="139" t="s">
        <v>12</v>
      </c>
      <c r="V220" s="139" t="s">
        <v>12</v>
      </c>
      <c r="W220" s="139" t="s">
        <v>12</v>
      </c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9"/>
      <c r="AK220" s="139"/>
      <c r="AL220" s="139"/>
      <c r="AM220" s="139"/>
    </row>
    <row r="221" spans="2:45" ht="14.25" customHeight="1">
      <c r="B221" s="77" t="s">
        <v>360</v>
      </c>
      <c r="C221" s="133" t="s">
        <v>66</v>
      </c>
      <c r="D221" s="133" t="s">
        <v>194</v>
      </c>
      <c r="E221" s="133" t="s">
        <v>120</v>
      </c>
      <c r="F221" s="133" t="s">
        <v>23</v>
      </c>
      <c r="G221" s="138" t="s">
        <v>16</v>
      </c>
      <c r="H221" s="138" t="s">
        <v>12</v>
      </c>
      <c r="I221" s="137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 t="s">
        <v>12</v>
      </c>
      <c r="U221" s="139" t="s">
        <v>12</v>
      </c>
      <c r="V221" s="139" t="s">
        <v>12</v>
      </c>
      <c r="W221" s="139" t="s">
        <v>12</v>
      </c>
      <c r="X221" s="139"/>
      <c r="Y221" s="139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39"/>
      <c r="AJ221" s="139"/>
      <c r="AK221" s="139"/>
      <c r="AL221" s="139"/>
      <c r="AM221" s="139"/>
    </row>
    <row r="222" spans="2:45" ht="14.25" customHeight="1">
      <c r="B222" s="77" t="s">
        <v>363</v>
      </c>
      <c r="C222" s="133" t="s">
        <v>84</v>
      </c>
      <c r="D222" s="133" t="s">
        <v>619</v>
      </c>
      <c r="E222" s="133" t="s">
        <v>120</v>
      </c>
      <c r="F222" s="133" t="s">
        <v>23</v>
      </c>
      <c r="G222" s="138" t="s">
        <v>16</v>
      </c>
      <c r="H222" s="138" t="s">
        <v>12</v>
      </c>
      <c r="I222" s="137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 t="s">
        <v>12</v>
      </c>
      <c r="U222" s="139" t="s">
        <v>10</v>
      </c>
      <c r="V222" s="139" t="s">
        <v>12</v>
      </c>
      <c r="W222" s="139" t="s">
        <v>12</v>
      </c>
      <c r="X222" s="139"/>
      <c r="Y222" s="139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39"/>
      <c r="AJ222" s="139"/>
      <c r="AK222" s="139"/>
      <c r="AL222" s="139"/>
      <c r="AM222" s="139"/>
    </row>
    <row r="223" spans="2:45" ht="14.25" customHeight="1">
      <c r="B223" s="77" t="s">
        <v>364</v>
      </c>
      <c r="C223" s="133" t="s">
        <v>60</v>
      </c>
      <c r="D223" s="133" t="s">
        <v>197</v>
      </c>
      <c r="E223" s="133" t="s">
        <v>120</v>
      </c>
      <c r="F223" s="133" t="s">
        <v>23</v>
      </c>
      <c r="G223" s="138" t="s">
        <v>17</v>
      </c>
      <c r="H223" s="138" t="s">
        <v>10</v>
      </c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 t="s">
        <v>10</v>
      </c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77"/>
      <c r="AO223" s="77"/>
      <c r="AP223" s="77"/>
      <c r="AQ223" s="77"/>
      <c r="AR223" s="77"/>
      <c r="AS223" s="77"/>
    </row>
    <row r="224" spans="2:45" ht="14.25" customHeight="1">
      <c r="B224" s="77" t="s">
        <v>293</v>
      </c>
      <c r="C224" s="133" t="s">
        <v>67</v>
      </c>
      <c r="D224" s="133" t="s">
        <v>527</v>
      </c>
      <c r="E224" s="133" t="s">
        <v>118</v>
      </c>
      <c r="F224" s="133" t="s">
        <v>136</v>
      </c>
      <c r="G224" s="138" t="s">
        <v>16</v>
      </c>
      <c r="H224" s="138" t="s">
        <v>9</v>
      </c>
      <c r="I224" s="138"/>
      <c r="J224" s="139"/>
      <c r="K224" s="139"/>
      <c r="L224" s="139" t="s">
        <v>9</v>
      </c>
      <c r="M224" s="139" t="s">
        <v>9</v>
      </c>
      <c r="N224" s="139" t="s">
        <v>9</v>
      </c>
      <c r="O224" s="139" t="s">
        <v>9</v>
      </c>
      <c r="P224" s="139" t="s">
        <v>9</v>
      </c>
      <c r="Q224" s="139" t="s">
        <v>9</v>
      </c>
      <c r="R224" s="139"/>
      <c r="S224" s="139" t="s">
        <v>9</v>
      </c>
      <c r="T224" s="139"/>
      <c r="U224" s="139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9"/>
      <c r="AK224" s="139"/>
      <c r="AL224" s="139"/>
      <c r="AM224" s="139"/>
    </row>
    <row r="225" spans="2:45" s="51" customFormat="1" ht="14.25" customHeight="1">
      <c r="B225" s="77" t="s">
        <v>365</v>
      </c>
      <c r="C225" s="133" t="s">
        <v>94</v>
      </c>
      <c r="D225" s="133" t="s">
        <v>198</v>
      </c>
      <c r="E225" s="133" t="s">
        <v>120</v>
      </c>
      <c r="F225" s="133" t="s">
        <v>23</v>
      </c>
      <c r="G225" s="138" t="s">
        <v>16</v>
      </c>
      <c r="H225" s="138" t="s">
        <v>12</v>
      </c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 t="s">
        <v>12</v>
      </c>
      <c r="U225" s="138" t="s">
        <v>12</v>
      </c>
      <c r="V225" s="138" t="s">
        <v>12</v>
      </c>
      <c r="W225" s="138" t="s">
        <v>12</v>
      </c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77"/>
      <c r="AO225" s="77"/>
      <c r="AP225" s="77"/>
      <c r="AQ225" s="77"/>
      <c r="AR225" s="77"/>
      <c r="AS225" s="77"/>
    </row>
    <row r="226" spans="2:45" ht="14.25" customHeight="1">
      <c r="B226" s="130" t="s">
        <v>300</v>
      </c>
      <c r="C226" s="132" t="s">
        <v>59</v>
      </c>
      <c r="D226" s="132" t="s">
        <v>537</v>
      </c>
      <c r="E226" s="132" t="s">
        <v>538</v>
      </c>
      <c r="F226" s="132" t="s">
        <v>136</v>
      </c>
      <c r="G226" s="137" t="s">
        <v>16</v>
      </c>
      <c r="H226" s="137" t="s">
        <v>12</v>
      </c>
      <c r="I226" s="138" t="s">
        <v>12</v>
      </c>
      <c r="J226" s="139" t="s">
        <v>12</v>
      </c>
      <c r="K226" s="139" t="s">
        <v>12</v>
      </c>
      <c r="L226" s="139" t="s">
        <v>12</v>
      </c>
      <c r="M226" s="139" t="s">
        <v>12</v>
      </c>
      <c r="N226" s="139" t="s">
        <v>12</v>
      </c>
      <c r="O226" s="139" t="s">
        <v>12</v>
      </c>
      <c r="P226" s="139" t="s">
        <v>12</v>
      </c>
      <c r="Q226" s="139" t="s">
        <v>12</v>
      </c>
      <c r="R226" s="139" t="s">
        <v>12</v>
      </c>
      <c r="S226" s="139" t="s">
        <v>12</v>
      </c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9"/>
      <c r="AK226" s="139"/>
      <c r="AL226" s="139"/>
      <c r="AM226" s="139"/>
    </row>
    <row r="227" spans="2:45" ht="14.25" customHeight="1">
      <c r="B227" s="77" t="s">
        <v>432</v>
      </c>
      <c r="C227" s="133" t="s">
        <v>90</v>
      </c>
      <c r="D227" s="133" t="s">
        <v>206</v>
      </c>
      <c r="E227" s="133" t="s">
        <v>129</v>
      </c>
      <c r="F227" s="133" t="s">
        <v>23</v>
      </c>
      <c r="G227" s="138" t="s">
        <v>17</v>
      </c>
      <c r="H227" s="138" t="s">
        <v>10</v>
      </c>
      <c r="I227" s="138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  <c r="AB227" s="139"/>
      <c r="AC227" s="139" t="s">
        <v>10</v>
      </c>
      <c r="AD227" s="139"/>
      <c r="AE227" s="139"/>
      <c r="AF227" s="139"/>
      <c r="AG227" s="139"/>
      <c r="AH227" s="139"/>
      <c r="AI227" s="139"/>
      <c r="AJ227" s="139"/>
      <c r="AK227" s="139"/>
      <c r="AL227" s="139"/>
      <c r="AM227" s="139"/>
      <c r="AO227" s="77"/>
      <c r="AP227" s="77"/>
      <c r="AQ227" s="77"/>
      <c r="AR227" s="77"/>
      <c r="AS227" s="77"/>
    </row>
    <row r="228" spans="2:45" s="51" customFormat="1" ht="14.25" customHeight="1">
      <c r="B228" s="77" t="s">
        <v>303</v>
      </c>
      <c r="C228" s="133" t="s">
        <v>59</v>
      </c>
      <c r="D228" s="133" t="s">
        <v>541</v>
      </c>
      <c r="E228" s="133" t="s">
        <v>542</v>
      </c>
      <c r="F228" s="133" t="s">
        <v>136</v>
      </c>
      <c r="G228" s="138" t="s">
        <v>16</v>
      </c>
      <c r="H228" s="138" t="s">
        <v>19</v>
      </c>
      <c r="I228" s="138" t="s">
        <v>240</v>
      </c>
      <c r="J228" s="139" t="s">
        <v>240</v>
      </c>
      <c r="K228" s="139" t="s">
        <v>240</v>
      </c>
      <c r="L228" s="139"/>
      <c r="M228" s="139"/>
      <c r="N228" s="139"/>
      <c r="O228" s="139"/>
      <c r="P228" s="139"/>
      <c r="Q228" s="139"/>
      <c r="R228" s="139" t="s">
        <v>240</v>
      </c>
      <c r="S228" s="139" t="s">
        <v>240</v>
      </c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9"/>
      <c r="AK228" s="139"/>
      <c r="AL228" s="139"/>
      <c r="AM228" s="139"/>
      <c r="AN228" s="76"/>
      <c r="AO228" s="76"/>
      <c r="AP228" s="76"/>
      <c r="AQ228" s="76"/>
      <c r="AR228" s="76"/>
      <c r="AS228" s="76"/>
    </row>
  </sheetData>
  <sortState ref="B6:AO247">
    <sortCondition ref="B6:B247"/>
  </sortState>
  <mergeCells count="3">
    <mergeCell ref="I12:S12"/>
    <mergeCell ref="T12:AJ12"/>
    <mergeCell ref="B6:C6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B3:O58"/>
  <sheetViews>
    <sheetView showGridLines="0" showRowColHeaders="0" zoomScaleNormal="100" workbookViewId="0">
      <selection activeCell="R13" sqref="R13"/>
    </sheetView>
  </sheetViews>
  <sheetFormatPr defaultColWidth="10.6640625" defaultRowHeight="13.5"/>
  <cols>
    <col min="1" max="1" width="6.83203125" style="160" customWidth="1"/>
    <col min="2" max="2" width="31" style="159" bestFit="1" customWidth="1"/>
    <col min="3" max="3" width="36.6640625" style="159" bestFit="1" customWidth="1"/>
    <col min="4" max="8" width="10.1640625" style="159" customWidth="1"/>
    <col min="9" max="9" width="10" style="159" customWidth="1"/>
    <col min="10" max="10" width="10" style="160" customWidth="1"/>
    <col min="11" max="11" width="10.1640625" style="160" customWidth="1"/>
    <col min="12" max="12" width="10" style="160" customWidth="1"/>
    <col min="13" max="14" width="10.6640625" style="160"/>
    <col min="15" max="15" width="11.1640625" style="160" bestFit="1" customWidth="1"/>
    <col min="16" max="16384" width="10.6640625" style="160"/>
  </cols>
  <sheetData>
    <row r="3" spans="2:15" ht="14.25">
      <c r="B3" s="158"/>
    </row>
    <row r="5" spans="2:15" ht="39" customHeight="1"/>
    <row r="6" spans="2:15" ht="31.5" customHeight="1" thickBot="1">
      <c r="B6" s="161" t="s">
        <v>245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  <c r="N6" s="163"/>
    </row>
    <row r="7" spans="2:15" ht="15" thickBot="1">
      <c r="B7" s="164"/>
      <c r="C7" s="164"/>
      <c r="D7" s="164">
        <v>2009</v>
      </c>
      <c r="E7" s="164">
        <v>2010</v>
      </c>
      <c r="F7" s="164">
        <v>2011</v>
      </c>
      <c r="G7" s="164">
        <v>2012</v>
      </c>
      <c r="H7" s="164">
        <v>2013</v>
      </c>
      <c r="I7" s="164">
        <v>2014</v>
      </c>
      <c r="J7" s="164">
        <v>2015</v>
      </c>
      <c r="K7" s="165">
        <v>2016</v>
      </c>
      <c r="L7" s="165">
        <v>2017</v>
      </c>
      <c r="M7" s="166">
        <v>2018</v>
      </c>
      <c r="N7" s="166">
        <v>2019</v>
      </c>
    </row>
    <row r="8" spans="2:15" ht="14.25">
      <c r="B8" s="167" t="s">
        <v>15</v>
      </c>
      <c r="C8" s="168" t="s">
        <v>33</v>
      </c>
      <c r="D8" s="168">
        <v>506</v>
      </c>
      <c r="E8" s="168">
        <v>686</v>
      </c>
      <c r="F8" s="168">
        <v>791</v>
      </c>
      <c r="G8" s="168">
        <v>390</v>
      </c>
      <c r="H8" s="168">
        <v>419</v>
      </c>
      <c r="I8" s="168">
        <v>380</v>
      </c>
      <c r="J8" s="168">
        <v>272</v>
      </c>
      <c r="K8" s="168">
        <v>283</v>
      </c>
      <c r="L8" s="169" t="s">
        <v>170</v>
      </c>
      <c r="M8" s="170" t="s">
        <v>244</v>
      </c>
      <c r="N8" s="170" t="s">
        <v>246</v>
      </c>
      <c r="O8" s="171"/>
    </row>
    <row r="9" spans="2:15" ht="13.5" customHeight="1">
      <c r="B9" s="172"/>
      <c r="C9" s="173" t="s">
        <v>34</v>
      </c>
      <c r="D9" s="172">
        <v>201</v>
      </c>
      <c r="E9" s="172">
        <v>266</v>
      </c>
      <c r="F9" s="172">
        <v>302</v>
      </c>
      <c r="G9" s="172">
        <v>185</v>
      </c>
      <c r="H9" s="172">
        <v>197</v>
      </c>
      <c r="I9" s="172">
        <v>139</v>
      </c>
      <c r="J9" s="172">
        <v>106</v>
      </c>
      <c r="K9" s="173">
        <v>123</v>
      </c>
      <c r="L9" s="173">
        <v>65</v>
      </c>
      <c r="M9" s="174">
        <v>65</v>
      </c>
      <c r="N9" s="174">
        <v>55</v>
      </c>
      <c r="O9" s="171"/>
    </row>
    <row r="10" spans="2:15" ht="14.25">
      <c r="B10" s="172"/>
      <c r="C10" s="173" t="s">
        <v>22</v>
      </c>
      <c r="D10" s="172">
        <v>18</v>
      </c>
      <c r="E10" s="172">
        <v>9</v>
      </c>
      <c r="F10" s="172">
        <v>16</v>
      </c>
      <c r="G10" s="172">
        <v>15</v>
      </c>
      <c r="H10" s="172">
        <v>12</v>
      </c>
      <c r="I10" s="172">
        <v>6</v>
      </c>
      <c r="J10" s="172">
        <v>10</v>
      </c>
      <c r="K10" s="173">
        <v>11</v>
      </c>
      <c r="L10" s="173">
        <v>5</v>
      </c>
      <c r="M10" s="174">
        <v>2</v>
      </c>
      <c r="N10" s="174">
        <v>2</v>
      </c>
      <c r="O10" s="171"/>
    </row>
    <row r="11" spans="2:15" ht="14.25">
      <c r="B11" s="172"/>
      <c r="C11" s="173" t="s">
        <v>23</v>
      </c>
      <c r="D11" s="172">
        <v>280</v>
      </c>
      <c r="E11" s="172">
        <v>400</v>
      </c>
      <c r="F11" s="172">
        <v>464</v>
      </c>
      <c r="G11" s="172">
        <v>180</v>
      </c>
      <c r="H11" s="172">
        <v>206</v>
      </c>
      <c r="I11" s="172">
        <v>230</v>
      </c>
      <c r="J11" s="172">
        <v>142</v>
      </c>
      <c r="K11" s="173">
        <v>143</v>
      </c>
      <c r="L11" s="173">
        <v>169</v>
      </c>
      <c r="M11" s="174">
        <v>248</v>
      </c>
      <c r="N11" s="174">
        <v>156</v>
      </c>
      <c r="O11" s="171"/>
    </row>
    <row r="12" spans="2:15" ht="14.25">
      <c r="B12" s="172"/>
      <c r="C12" s="173" t="s">
        <v>24</v>
      </c>
      <c r="D12" s="172">
        <v>7</v>
      </c>
      <c r="E12" s="172">
        <v>11</v>
      </c>
      <c r="F12" s="172">
        <v>9</v>
      </c>
      <c r="G12" s="172">
        <v>10</v>
      </c>
      <c r="H12" s="172">
        <v>4</v>
      </c>
      <c r="I12" s="172">
        <v>5</v>
      </c>
      <c r="J12" s="172">
        <v>14</v>
      </c>
      <c r="K12" s="173">
        <v>6</v>
      </c>
      <c r="L12" s="173">
        <v>3</v>
      </c>
      <c r="M12" s="174">
        <v>3</v>
      </c>
      <c r="N12" s="174">
        <v>2</v>
      </c>
      <c r="O12" s="171"/>
    </row>
    <row r="13" spans="2:15" s="179" customFormat="1" ht="14.25">
      <c r="B13" s="175"/>
      <c r="C13" s="176"/>
      <c r="D13" s="175"/>
      <c r="E13" s="175"/>
      <c r="F13" s="175"/>
      <c r="G13" s="175"/>
      <c r="H13" s="175"/>
      <c r="I13" s="175"/>
      <c r="J13" s="175"/>
      <c r="K13" s="176"/>
      <c r="L13" s="176"/>
      <c r="M13" s="177"/>
      <c r="N13" s="178"/>
      <c r="O13" s="171"/>
    </row>
    <row r="14" spans="2:15" ht="14.25">
      <c r="B14" s="180" t="s">
        <v>20</v>
      </c>
      <c r="C14" s="181"/>
      <c r="D14" s="181"/>
      <c r="E14" s="181"/>
      <c r="F14" s="181"/>
      <c r="G14" s="181"/>
      <c r="H14" s="181"/>
      <c r="I14" s="181"/>
      <c r="J14" s="181"/>
      <c r="K14" s="176"/>
      <c r="L14" s="182"/>
      <c r="M14" s="183"/>
      <c r="N14" s="183"/>
      <c r="O14" s="171"/>
    </row>
    <row r="15" spans="2:15" ht="14.25">
      <c r="B15" s="173" t="s">
        <v>35</v>
      </c>
      <c r="C15" s="173" t="s">
        <v>33</v>
      </c>
      <c r="D15" s="173">
        <v>332</v>
      </c>
      <c r="E15" s="173">
        <v>405</v>
      </c>
      <c r="F15" s="173">
        <v>489</v>
      </c>
      <c r="G15" s="173">
        <v>237</v>
      </c>
      <c r="H15" s="173">
        <v>205</v>
      </c>
      <c r="I15" s="173">
        <v>164</v>
      </c>
      <c r="J15" s="173">
        <v>131</v>
      </c>
      <c r="K15" s="173">
        <v>162</v>
      </c>
      <c r="L15" s="184" t="s">
        <v>171</v>
      </c>
      <c r="M15" s="185" t="s">
        <v>169</v>
      </c>
      <c r="N15" s="185" t="s">
        <v>247</v>
      </c>
      <c r="O15" s="171"/>
    </row>
    <row r="16" spans="2:15" ht="14.25">
      <c r="B16" s="186"/>
      <c r="C16" s="173" t="s">
        <v>34</v>
      </c>
      <c r="D16" s="173">
        <v>180</v>
      </c>
      <c r="E16" s="173">
        <v>222</v>
      </c>
      <c r="F16" s="173">
        <v>256</v>
      </c>
      <c r="G16" s="173">
        <v>148</v>
      </c>
      <c r="H16" s="173">
        <v>144</v>
      </c>
      <c r="I16" s="173">
        <v>106</v>
      </c>
      <c r="J16" s="172">
        <v>79</v>
      </c>
      <c r="K16" s="172">
        <v>104</v>
      </c>
      <c r="L16" s="173">
        <v>55</v>
      </c>
      <c r="M16" s="174">
        <v>50</v>
      </c>
      <c r="N16" s="174">
        <v>41</v>
      </c>
      <c r="O16" s="171"/>
    </row>
    <row r="17" spans="2:15" ht="14.25">
      <c r="B17" s="186"/>
      <c r="C17" s="173" t="s">
        <v>22</v>
      </c>
      <c r="D17" s="173">
        <v>17</v>
      </c>
      <c r="E17" s="173">
        <v>7</v>
      </c>
      <c r="F17" s="173">
        <v>11</v>
      </c>
      <c r="G17" s="173">
        <v>11</v>
      </c>
      <c r="H17" s="173">
        <v>9</v>
      </c>
      <c r="I17" s="173">
        <v>5</v>
      </c>
      <c r="J17" s="172">
        <v>9</v>
      </c>
      <c r="K17" s="172">
        <v>11</v>
      </c>
      <c r="L17" s="173">
        <v>4</v>
      </c>
      <c r="M17" s="174">
        <v>1</v>
      </c>
      <c r="N17" s="174">
        <v>2</v>
      </c>
      <c r="O17" s="171"/>
    </row>
    <row r="18" spans="2:15" ht="14.25">
      <c r="B18" s="186"/>
      <c r="C18" s="173" t="s">
        <v>23</v>
      </c>
      <c r="D18" s="173">
        <v>128</v>
      </c>
      <c r="E18" s="173">
        <v>172</v>
      </c>
      <c r="F18" s="173">
        <v>214</v>
      </c>
      <c r="G18" s="173">
        <v>68</v>
      </c>
      <c r="H18" s="173">
        <v>50</v>
      </c>
      <c r="I18" s="173">
        <v>50</v>
      </c>
      <c r="J18" s="172">
        <v>33</v>
      </c>
      <c r="K18" s="172">
        <v>44</v>
      </c>
      <c r="L18" s="173">
        <v>56</v>
      </c>
      <c r="M18" s="174">
        <v>78</v>
      </c>
      <c r="N18" s="174">
        <v>46</v>
      </c>
      <c r="O18" s="171"/>
    </row>
    <row r="19" spans="2:15" ht="14.25">
      <c r="B19" s="186"/>
      <c r="C19" s="173" t="s">
        <v>24</v>
      </c>
      <c r="D19" s="173">
        <v>7</v>
      </c>
      <c r="E19" s="173">
        <v>4</v>
      </c>
      <c r="F19" s="173">
        <v>8</v>
      </c>
      <c r="G19" s="173">
        <v>10</v>
      </c>
      <c r="H19" s="173">
        <v>2</v>
      </c>
      <c r="I19" s="173">
        <v>3</v>
      </c>
      <c r="J19" s="172">
        <v>10</v>
      </c>
      <c r="K19" s="172">
        <v>3</v>
      </c>
      <c r="L19" s="173">
        <v>1</v>
      </c>
      <c r="M19" s="174">
        <v>1</v>
      </c>
      <c r="N19" s="174">
        <v>0</v>
      </c>
      <c r="O19" s="171"/>
    </row>
    <row r="20" spans="2:15" ht="14.25">
      <c r="B20" s="187"/>
      <c r="C20" s="187"/>
      <c r="D20" s="187"/>
      <c r="E20" s="187"/>
      <c r="F20" s="187"/>
      <c r="G20" s="187"/>
      <c r="H20" s="187"/>
      <c r="I20" s="187"/>
      <c r="J20" s="181"/>
      <c r="K20" s="176"/>
      <c r="L20" s="182"/>
      <c r="M20" s="183"/>
      <c r="N20" s="183"/>
      <c r="O20" s="171"/>
    </row>
    <row r="21" spans="2:15" ht="14.25">
      <c r="B21" s="173" t="s">
        <v>36</v>
      </c>
      <c r="C21" s="173" t="s">
        <v>33</v>
      </c>
      <c r="D21" s="173">
        <v>174</v>
      </c>
      <c r="E21" s="173">
        <v>281</v>
      </c>
      <c r="F21" s="173">
        <v>302</v>
      </c>
      <c r="G21" s="173">
        <v>153</v>
      </c>
      <c r="H21" s="173">
        <v>214</v>
      </c>
      <c r="I21" s="173">
        <v>216</v>
      </c>
      <c r="J21" s="173">
        <v>141</v>
      </c>
      <c r="K21" s="172">
        <v>121</v>
      </c>
      <c r="L21" s="172">
        <v>126</v>
      </c>
      <c r="M21" s="188">
        <v>188</v>
      </c>
      <c r="N21" s="188">
        <v>126</v>
      </c>
      <c r="O21" s="171"/>
    </row>
    <row r="22" spans="2:15" ht="14.25">
      <c r="B22" s="186"/>
      <c r="C22" s="173" t="s">
        <v>34</v>
      </c>
      <c r="D22" s="173">
        <v>21</v>
      </c>
      <c r="E22" s="173">
        <v>44</v>
      </c>
      <c r="F22" s="173">
        <v>46</v>
      </c>
      <c r="G22" s="173">
        <v>37</v>
      </c>
      <c r="H22" s="173">
        <v>53</v>
      </c>
      <c r="I22" s="173">
        <v>33</v>
      </c>
      <c r="J22" s="172">
        <v>27</v>
      </c>
      <c r="K22" s="172">
        <v>19</v>
      </c>
      <c r="L22" s="172">
        <v>10</v>
      </c>
      <c r="M22" s="188">
        <v>15</v>
      </c>
      <c r="N22" s="188">
        <v>14</v>
      </c>
      <c r="O22" s="171"/>
    </row>
    <row r="23" spans="2:15" ht="14.25">
      <c r="B23" s="186"/>
      <c r="C23" s="173" t="s">
        <v>22</v>
      </c>
      <c r="D23" s="173">
        <v>1</v>
      </c>
      <c r="E23" s="173">
        <v>2</v>
      </c>
      <c r="F23" s="173">
        <v>5</v>
      </c>
      <c r="G23" s="173">
        <v>4</v>
      </c>
      <c r="H23" s="173">
        <v>3</v>
      </c>
      <c r="I23" s="173">
        <v>1</v>
      </c>
      <c r="J23" s="172">
        <v>1</v>
      </c>
      <c r="K23" s="172">
        <v>0</v>
      </c>
      <c r="L23" s="172">
        <v>1</v>
      </c>
      <c r="M23" s="188">
        <v>1</v>
      </c>
      <c r="N23" s="188">
        <v>0</v>
      </c>
      <c r="O23" s="171"/>
    </row>
    <row r="24" spans="2:15" ht="14.25">
      <c r="B24" s="186"/>
      <c r="C24" s="173" t="s">
        <v>23</v>
      </c>
      <c r="D24" s="173">
        <v>152</v>
      </c>
      <c r="E24" s="173">
        <v>228</v>
      </c>
      <c r="F24" s="173">
        <v>250</v>
      </c>
      <c r="G24" s="173">
        <v>112</v>
      </c>
      <c r="H24" s="173">
        <v>156</v>
      </c>
      <c r="I24" s="173">
        <v>180</v>
      </c>
      <c r="J24" s="172">
        <v>109</v>
      </c>
      <c r="K24" s="172">
        <v>99</v>
      </c>
      <c r="L24" s="172">
        <v>113</v>
      </c>
      <c r="M24" s="188">
        <v>170</v>
      </c>
      <c r="N24" s="188">
        <v>110</v>
      </c>
      <c r="O24" s="171"/>
    </row>
    <row r="25" spans="2:15" ht="15" thickBot="1">
      <c r="B25" s="189"/>
      <c r="C25" s="190" t="s">
        <v>24</v>
      </c>
      <c r="D25" s="190">
        <v>0</v>
      </c>
      <c r="E25" s="190">
        <v>7</v>
      </c>
      <c r="F25" s="190">
        <v>1</v>
      </c>
      <c r="G25" s="190">
        <v>0</v>
      </c>
      <c r="H25" s="190">
        <v>2</v>
      </c>
      <c r="I25" s="190">
        <v>2</v>
      </c>
      <c r="J25" s="190">
        <v>4</v>
      </c>
      <c r="K25" s="190">
        <v>3</v>
      </c>
      <c r="L25" s="190">
        <v>2</v>
      </c>
      <c r="M25" s="191">
        <v>2</v>
      </c>
      <c r="N25" s="191">
        <v>2</v>
      </c>
      <c r="O25" s="171"/>
    </row>
    <row r="26" spans="2:15">
      <c r="B26" s="192" t="s">
        <v>250</v>
      </c>
      <c r="C26" s="193"/>
      <c r="D26" s="194"/>
      <c r="E26" s="194"/>
      <c r="F26" s="194"/>
      <c r="G26" s="194"/>
    </row>
    <row r="27" spans="2:15">
      <c r="C27" s="193"/>
      <c r="D27" s="194"/>
      <c r="E27" s="194"/>
      <c r="F27" s="194"/>
      <c r="G27" s="194"/>
    </row>
    <row r="28" spans="2:15">
      <c r="C28" s="193"/>
      <c r="D28" s="194"/>
      <c r="E28" s="194"/>
      <c r="F28" s="194"/>
      <c r="G28" s="194"/>
    </row>
    <row r="29" spans="2:15">
      <c r="C29" s="193"/>
      <c r="D29" s="194"/>
      <c r="E29" s="194"/>
      <c r="F29" s="194"/>
      <c r="G29" s="194"/>
    </row>
    <row r="30" spans="2:15">
      <c r="C30" s="193"/>
      <c r="D30" s="194"/>
      <c r="E30" s="194"/>
      <c r="F30" s="194"/>
      <c r="G30" s="194"/>
    </row>
    <row r="31" spans="2:15">
      <c r="C31" s="193"/>
      <c r="D31" s="194"/>
      <c r="E31" s="194"/>
      <c r="F31" s="194"/>
      <c r="G31" s="194"/>
    </row>
    <row r="32" spans="2:15">
      <c r="C32" s="193"/>
      <c r="D32" s="194"/>
      <c r="E32" s="194"/>
      <c r="F32" s="194"/>
      <c r="G32" s="194"/>
    </row>
    <row r="33" spans="2:8">
      <c r="B33" s="195"/>
      <c r="C33" s="196"/>
      <c r="D33" s="197"/>
      <c r="E33" s="197"/>
      <c r="F33" s="197"/>
      <c r="G33" s="197"/>
      <c r="H33" s="195"/>
    </row>
    <row r="34" spans="2:8">
      <c r="C34" s="193"/>
      <c r="D34" s="194"/>
      <c r="E34" s="194"/>
      <c r="F34" s="194"/>
      <c r="G34" s="194"/>
    </row>
    <row r="35" spans="2:8">
      <c r="C35" s="193"/>
      <c r="D35" s="194"/>
      <c r="E35" s="194"/>
      <c r="F35" s="194"/>
      <c r="G35" s="194"/>
    </row>
    <row r="36" spans="2:8">
      <c r="C36" s="193"/>
      <c r="D36" s="194"/>
      <c r="E36" s="194"/>
      <c r="F36" s="194"/>
      <c r="G36" s="194"/>
    </row>
    <row r="37" spans="2:8">
      <c r="C37" s="193"/>
      <c r="D37" s="194"/>
      <c r="E37" s="194"/>
      <c r="F37" s="194"/>
      <c r="G37" s="194"/>
    </row>
    <row r="38" spans="2:8">
      <c r="C38" s="193"/>
      <c r="D38" s="194"/>
      <c r="E38" s="194"/>
      <c r="F38" s="194"/>
      <c r="G38" s="194"/>
    </row>
    <row r="39" spans="2:8">
      <c r="C39" s="193"/>
      <c r="D39" s="194"/>
      <c r="E39" s="194"/>
      <c r="F39" s="194"/>
      <c r="G39" s="194"/>
    </row>
    <row r="40" spans="2:8">
      <c r="C40" s="193"/>
      <c r="D40" s="194"/>
      <c r="E40" s="194"/>
      <c r="F40" s="194"/>
      <c r="G40" s="194"/>
    </row>
    <row r="41" spans="2:8">
      <c r="C41" s="193"/>
      <c r="D41" s="194"/>
      <c r="E41" s="194"/>
      <c r="F41" s="194"/>
      <c r="G41" s="194"/>
    </row>
    <row r="42" spans="2:8">
      <c r="C42" s="193"/>
      <c r="D42" s="194"/>
      <c r="E42" s="194"/>
      <c r="F42" s="194"/>
      <c r="G42" s="194"/>
    </row>
    <row r="43" spans="2:8">
      <c r="C43" s="193"/>
      <c r="D43" s="194"/>
      <c r="E43" s="194"/>
      <c r="F43" s="194"/>
      <c r="G43" s="194"/>
    </row>
    <row r="44" spans="2:8">
      <c r="B44" s="195"/>
      <c r="C44" s="196"/>
      <c r="D44" s="197"/>
      <c r="E44" s="197"/>
      <c r="F44" s="197"/>
      <c r="G44" s="197"/>
      <c r="H44" s="195"/>
    </row>
    <row r="45" spans="2:8">
      <c r="C45" s="193"/>
      <c r="D45" s="198"/>
      <c r="E45" s="194"/>
      <c r="F45" s="194"/>
      <c r="G45" s="194"/>
    </row>
    <row r="46" spans="2:8">
      <c r="C46" s="193"/>
      <c r="D46" s="198"/>
      <c r="E46" s="194"/>
      <c r="F46" s="194"/>
      <c r="G46" s="194"/>
    </row>
    <row r="47" spans="2:8">
      <c r="C47" s="193"/>
      <c r="D47" s="198"/>
      <c r="E47" s="194"/>
      <c r="F47" s="194"/>
      <c r="G47" s="194"/>
    </row>
    <row r="48" spans="2:8">
      <c r="C48" s="193"/>
      <c r="D48" s="198"/>
      <c r="E48" s="194"/>
      <c r="F48" s="194"/>
      <c r="G48" s="194"/>
    </row>
    <row r="49" spans="2:7">
      <c r="C49" s="193"/>
      <c r="D49" s="198"/>
      <c r="E49" s="194"/>
      <c r="F49" s="194"/>
      <c r="G49" s="194"/>
    </row>
    <row r="50" spans="2:7">
      <c r="C50" s="193"/>
      <c r="D50" s="198"/>
      <c r="E50" s="194"/>
      <c r="F50" s="194"/>
      <c r="G50" s="194"/>
    </row>
    <row r="51" spans="2:7">
      <c r="C51" s="193"/>
      <c r="D51" s="198"/>
      <c r="E51" s="194"/>
      <c r="F51" s="194"/>
      <c r="G51" s="194"/>
    </row>
    <row r="52" spans="2:7">
      <c r="C52" s="193"/>
      <c r="D52" s="198"/>
      <c r="E52" s="194"/>
      <c r="F52" s="194"/>
      <c r="G52" s="194"/>
    </row>
    <row r="53" spans="2:7">
      <c r="C53" s="193"/>
      <c r="D53" s="198"/>
      <c r="E53" s="194"/>
      <c r="F53" s="194"/>
      <c r="G53" s="194"/>
    </row>
    <row r="54" spans="2:7">
      <c r="C54" s="193"/>
      <c r="D54" s="198"/>
      <c r="E54" s="194"/>
      <c r="F54" s="194"/>
      <c r="G54" s="194"/>
    </row>
    <row r="55" spans="2:7">
      <c r="B55" s="195"/>
      <c r="C55" s="196"/>
      <c r="D55" s="197"/>
      <c r="E55" s="197"/>
      <c r="F55" s="197"/>
      <c r="G55" s="197"/>
    </row>
    <row r="56" spans="2:7">
      <c r="B56" s="199"/>
      <c r="C56" s="196"/>
      <c r="D56" s="197"/>
      <c r="E56" s="197"/>
      <c r="F56" s="197"/>
      <c r="G56" s="197"/>
    </row>
    <row r="57" spans="2:7">
      <c r="B57" s="200"/>
    </row>
    <row r="58" spans="2:7">
      <c r="B58" s="20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1:F30"/>
  <sheetViews>
    <sheetView showGridLines="0" zoomScaleNormal="100" workbookViewId="0">
      <selection activeCell="C25" sqref="C25"/>
    </sheetView>
  </sheetViews>
  <sheetFormatPr defaultColWidth="9.33203125" defaultRowHeight="12"/>
  <cols>
    <col min="1" max="1" width="9.33203125" style="1"/>
    <col min="2" max="2" width="37.83203125" style="27" bestFit="1" customWidth="1"/>
    <col min="3" max="3" width="114.6640625" style="23" customWidth="1"/>
    <col min="4" max="4" width="8.83203125" style="1" customWidth="1"/>
    <col min="5" max="5" width="8.5" style="1" customWidth="1"/>
    <col min="6" max="16384" width="9.33203125" style="1"/>
  </cols>
  <sheetData>
    <row r="1" spans="2:4" ht="39.75" customHeight="1"/>
    <row r="2" spans="2:4" ht="15.75">
      <c r="B2" s="53" t="s">
        <v>37</v>
      </c>
      <c r="C2" s="22"/>
    </row>
    <row r="3" spans="2:4" ht="13.5">
      <c r="B3" s="29"/>
    </row>
    <row r="4" spans="2:4" ht="15">
      <c r="B4" s="60" t="s">
        <v>9</v>
      </c>
      <c r="C4" s="62" t="s">
        <v>28</v>
      </c>
    </row>
    <row r="5" spans="2:4" ht="15">
      <c r="B5" s="60" t="s">
        <v>10</v>
      </c>
      <c r="C5" s="62" t="s">
        <v>27</v>
      </c>
    </row>
    <row r="6" spans="2:4" ht="15">
      <c r="B6" s="60" t="s">
        <v>11</v>
      </c>
      <c r="C6" s="62" t="s">
        <v>30</v>
      </c>
    </row>
    <row r="7" spans="2:4" ht="15">
      <c r="B7" s="61" t="s">
        <v>12</v>
      </c>
      <c r="C7" s="62" t="s">
        <v>29</v>
      </c>
    </row>
    <row r="8" spans="2:4" ht="15">
      <c r="B8" s="59" t="s">
        <v>7</v>
      </c>
      <c r="C8" s="62" t="s">
        <v>712</v>
      </c>
    </row>
    <row r="9" spans="2:4" ht="30.75" customHeight="1">
      <c r="B9" s="60" t="s">
        <v>26</v>
      </c>
      <c r="C9" s="62" t="s">
        <v>165</v>
      </c>
    </row>
    <row r="10" spans="2:4" ht="15">
      <c r="B10" s="60" t="s">
        <v>8</v>
      </c>
      <c r="C10" s="62" t="s">
        <v>242</v>
      </c>
    </row>
    <row r="11" spans="2:4" s="2" customFormat="1" ht="36.75" customHeight="1">
      <c r="B11" s="60" t="s">
        <v>31</v>
      </c>
      <c r="C11" s="62" t="s">
        <v>32</v>
      </c>
      <c r="D11" s="1"/>
    </row>
    <row r="12" spans="2:4" ht="13.5">
      <c r="B12" s="19"/>
      <c r="C12"/>
    </row>
    <row r="13" spans="2:4" ht="13.5">
      <c r="B13" s="19"/>
      <c r="C13"/>
    </row>
    <row r="14" spans="2:4" ht="13.5">
      <c r="B14" s="19"/>
      <c r="C14" s="21"/>
    </row>
    <row r="15" spans="2:4" ht="13.5">
      <c r="B15" s="17"/>
      <c r="C15" s="8"/>
    </row>
    <row r="16" spans="2:4" ht="13.5">
      <c r="B16" s="19"/>
      <c r="C16" s="21"/>
      <c r="D16" s="16"/>
    </row>
    <row r="17" spans="2:6" ht="13.5">
      <c r="B17" s="19"/>
      <c r="C17" s="8"/>
    </row>
    <row r="18" spans="2:6" s="2" customFormat="1" ht="13.5">
      <c r="B18" s="20"/>
      <c r="C18" s="21"/>
    </row>
    <row r="19" spans="2:6" ht="13.5">
      <c r="B19" s="19"/>
      <c r="C19" s="8"/>
    </row>
    <row r="20" spans="2:6" ht="13.5">
      <c r="B20" s="19"/>
      <c r="C20" s="8"/>
    </row>
    <row r="21" spans="2:6" s="3" customFormat="1" ht="13.5">
      <c r="B21" s="19"/>
      <c r="C21" s="8"/>
    </row>
    <row r="22" spans="2:6" s="3" customFormat="1" ht="13.5">
      <c r="B22" s="19"/>
      <c r="C22" s="8"/>
    </row>
    <row r="23" spans="2:6" s="5" customFormat="1" ht="13.5">
      <c r="B23" s="25"/>
      <c r="C23" s="21"/>
    </row>
    <row r="24" spans="2:6" ht="13.5">
      <c r="B24" s="26"/>
      <c r="C24" s="21"/>
    </row>
    <row r="25" spans="2:6" ht="13.5">
      <c r="B25" s="19"/>
      <c r="C25" s="21"/>
    </row>
    <row r="26" spans="2:6" s="5" customFormat="1" ht="13.5">
      <c r="B26" s="19"/>
      <c r="C26" s="21"/>
    </row>
    <row r="27" spans="2:6" s="3" customFormat="1" ht="13.5">
      <c r="B27" s="17"/>
      <c r="C27" s="18"/>
    </row>
    <row r="28" spans="2:6" s="3" customFormat="1" ht="11.25" customHeight="1">
      <c r="B28" s="17"/>
      <c r="C28" s="21"/>
      <c r="F28" s="30" t="s">
        <v>0</v>
      </c>
    </row>
    <row r="29" spans="2:6" s="2" customFormat="1" ht="13.5">
      <c r="B29" s="17"/>
      <c r="C29" s="21"/>
    </row>
    <row r="30" spans="2:6" s="4" customFormat="1" ht="13.5">
      <c r="B30" s="27"/>
      <c r="C30" s="24"/>
    </row>
  </sheetData>
  <sortState ref="B4:C12">
    <sortCondition ref="B4:B12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4"/>
  <sheetViews>
    <sheetView showGridLines="0" zoomScaleNormal="100" workbookViewId="0">
      <selection activeCell="A3" sqref="A3"/>
    </sheetView>
  </sheetViews>
  <sheetFormatPr defaultColWidth="9.33203125" defaultRowHeight="16.5"/>
  <cols>
    <col min="1" max="1" width="141.5" style="6" customWidth="1"/>
    <col min="2" max="16384" width="9.33203125" style="6"/>
  </cols>
  <sheetData>
    <row r="1" spans="1:1" ht="15" customHeight="1">
      <c r="A1" s="201" t="s">
        <v>1</v>
      </c>
    </row>
    <row r="2" spans="1:1" ht="12" customHeight="1">
      <c r="A2" s="82"/>
    </row>
    <row r="3" spans="1:1" ht="90">
      <c r="A3" s="204" t="s">
        <v>717</v>
      </c>
    </row>
    <row r="4" spans="1:1" ht="12" customHeight="1">
      <c r="A4" s="203"/>
    </row>
    <row r="5" spans="1:1" ht="15" customHeight="1">
      <c r="A5" s="201" t="s">
        <v>6</v>
      </c>
    </row>
    <row r="6" spans="1:1" ht="12" customHeight="1">
      <c r="A6" s="201"/>
    </row>
    <row r="7" spans="1:1" s="7" customFormat="1" ht="105">
      <c r="A7" s="204" t="s">
        <v>248</v>
      </c>
    </row>
    <row r="8" spans="1:1" s="7" customFormat="1" ht="15">
      <c r="A8" s="205" t="s">
        <v>162</v>
      </c>
    </row>
    <row r="9" spans="1:1" s="3" customFormat="1" ht="12" customHeight="1">
      <c r="A9" s="202"/>
    </row>
    <row r="10" spans="1:1" s="3" customFormat="1" ht="15" customHeight="1">
      <c r="A10" s="201" t="s">
        <v>263</v>
      </c>
    </row>
    <row r="11" spans="1:1" s="3" customFormat="1" ht="12" customHeight="1">
      <c r="A11" s="201"/>
    </row>
    <row r="12" spans="1:1" s="3" customFormat="1" ht="45">
      <c r="A12" s="204" t="s">
        <v>249</v>
      </c>
    </row>
    <row r="13" spans="1:1" s="3" customFormat="1" ht="16.5" customHeight="1">
      <c r="A13" s="204"/>
    </row>
    <row r="14" spans="1:1" s="3" customFormat="1" ht="15">
      <c r="A14" s="205"/>
    </row>
    <row r="15" spans="1:1" s="3" customFormat="1" ht="12">
      <c r="A15" s="202"/>
    </row>
    <row r="16" spans="1:1" s="3" customFormat="1" ht="12">
      <c r="A16" s="202"/>
    </row>
    <row r="17" spans="1:1" s="3" customFormat="1" ht="12">
      <c r="A17" s="202"/>
    </row>
    <row r="18" spans="1:1" s="3" customFormat="1" ht="12">
      <c r="A18" s="202"/>
    </row>
    <row r="19" spans="1:1" s="3" customFormat="1" ht="12"/>
    <row r="20" spans="1:1" s="3" customFormat="1" ht="12.75" customHeight="1"/>
    <row r="21" spans="1:1" s="3" customFormat="1" ht="12"/>
    <row r="22" spans="1:1" s="3" customFormat="1" ht="12"/>
    <row r="23" spans="1:1" s="3" customFormat="1" ht="12"/>
    <row r="24" spans="1:1" s="3" customFormat="1" ht="12"/>
    <row r="25" spans="1:1" s="3" customFormat="1" ht="12"/>
    <row r="26" spans="1:1" s="3" customFormat="1" ht="12"/>
    <row r="27" spans="1:1" s="3" customFormat="1" ht="12"/>
    <row r="28" spans="1:1" s="3" customFormat="1" ht="12"/>
    <row r="29" spans="1:1" s="3" customFormat="1" ht="12"/>
    <row r="30" spans="1:1" s="3" customFormat="1" ht="12"/>
    <row r="31" spans="1:1" s="3" customFormat="1" ht="12"/>
    <row r="32" spans="1:1" s="3" customFormat="1" ht="12"/>
    <row r="33" s="3" customFormat="1" ht="12"/>
    <row r="34" s="3" customFormat="1" ht="12"/>
    <row r="35" s="3" customFormat="1" ht="12"/>
    <row r="36" s="3" customFormat="1" ht="12"/>
    <row r="37" s="3" customFormat="1" ht="12"/>
    <row r="38" s="3" customFormat="1" ht="12"/>
    <row r="39" s="3" customFormat="1" ht="12"/>
    <row r="40" s="3" customFormat="1" ht="12"/>
    <row r="41" s="3" customFormat="1" ht="12"/>
    <row r="42" s="3" customFormat="1" ht="12"/>
    <row r="43" s="3" customFormat="1" ht="12"/>
    <row r="44" s="3" customFormat="1" ht="12"/>
    <row r="45" s="3" customFormat="1" ht="12"/>
    <row r="46" s="3" customFormat="1" ht="12"/>
    <row r="47" s="3" customFormat="1" ht="12"/>
    <row r="48" s="3" customFormat="1" ht="12"/>
    <row r="49" s="3" customFormat="1" ht="12"/>
    <row r="50" s="3" customFormat="1" ht="12"/>
    <row r="51" s="3" customFormat="1" ht="12"/>
    <row r="52" s="3" customFormat="1" ht="12"/>
    <row r="53" s="3" customFormat="1" ht="12"/>
    <row r="54" s="3" customFormat="1" ht="12"/>
    <row r="55" s="3" customFormat="1" ht="12"/>
    <row r="56" s="3" customFormat="1" ht="12"/>
    <row r="57" s="3" customFormat="1" ht="12"/>
    <row r="58" s="3" customFormat="1" ht="12"/>
    <row r="59" s="3" customFormat="1" ht="12"/>
    <row r="60" s="3" customFormat="1" ht="12"/>
    <row r="61" s="3" customFormat="1" ht="12"/>
    <row r="62" s="3" customFormat="1" ht="12"/>
    <row r="63" s="3" customFormat="1" ht="12"/>
    <row r="64" s="3" customFormat="1" ht="12"/>
    <row r="65" s="3" customFormat="1" ht="12"/>
    <row r="66" s="3" customFormat="1" ht="12"/>
    <row r="67" s="3" customFormat="1" ht="12"/>
    <row r="68" s="3" customFormat="1" ht="12"/>
    <row r="69" s="3" customFormat="1" ht="12"/>
    <row r="70" s="3" customFormat="1" ht="12"/>
    <row r="71" s="3" customFormat="1" ht="12"/>
    <row r="72" s="3" customFormat="1" ht="12"/>
    <row r="73" s="3" customFormat="1" ht="12"/>
    <row r="74" s="3" customFormat="1" ht="12"/>
    <row r="75" s="3" customFormat="1" ht="12"/>
    <row r="76" s="3" customFormat="1" ht="12"/>
    <row r="77" s="3" customFormat="1" ht="12"/>
    <row r="78" s="3" customFormat="1" ht="12"/>
    <row r="79" s="3" customFormat="1" ht="12"/>
    <row r="80" s="3" customFormat="1" ht="12"/>
    <row r="81" s="3" customFormat="1" ht="12"/>
    <row r="82" s="3" customFormat="1" ht="12"/>
    <row r="83" s="3" customFormat="1" ht="12"/>
    <row r="84" s="3" customFormat="1" ht="12"/>
    <row r="85" s="3" customFormat="1" ht="12"/>
    <row r="86" s="3" customFormat="1" ht="12"/>
    <row r="87" s="3" customFormat="1" ht="12"/>
    <row r="88" s="3" customFormat="1" ht="12"/>
    <row r="89" s="3" customFormat="1" ht="12"/>
    <row r="90" s="3" customFormat="1" ht="12"/>
    <row r="91" s="3" customFormat="1" ht="12"/>
    <row r="92" s="3" customFormat="1" ht="12"/>
    <row r="93" s="3" customFormat="1" ht="12"/>
    <row r="94" s="3" customFormat="1" ht="12"/>
    <row r="95" s="3" customFormat="1" ht="12"/>
    <row r="96" s="3" customFormat="1" ht="12"/>
    <row r="97" s="3" customFormat="1" ht="12"/>
    <row r="98" s="3" customFormat="1" ht="12"/>
    <row r="99" s="3" customFormat="1" ht="12"/>
    <row r="100" s="3" customFormat="1" ht="12"/>
    <row r="101" s="3" customFormat="1" ht="12"/>
    <row r="102" s="3" customFormat="1" ht="12"/>
    <row r="103" s="3" customFormat="1" ht="12"/>
    <row r="104" s="3" customFormat="1" ht="12"/>
    <row r="105" s="3" customFormat="1" ht="12"/>
    <row r="106" s="3" customFormat="1" ht="12"/>
    <row r="107" s="3" customFormat="1" ht="12"/>
    <row r="108" s="3" customFormat="1" ht="12"/>
    <row r="109" s="3" customFormat="1" ht="12"/>
    <row r="110" s="3" customFormat="1" ht="12"/>
    <row r="111" s="3" customFormat="1" ht="12"/>
    <row r="112" s="3" customFormat="1" ht="12"/>
    <row r="113" s="3" customFormat="1" ht="12"/>
    <row r="114" s="3" customFormat="1" ht="12"/>
    <row r="115" s="3" customFormat="1" ht="12"/>
    <row r="116" s="3" customFormat="1" ht="12"/>
    <row r="117" s="3" customFormat="1" ht="12"/>
    <row r="118" s="3" customFormat="1" ht="12"/>
    <row r="119" s="3" customFormat="1" ht="12"/>
    <row r="120" s="3" customFormat="1" ht="12"/>
    <row r="121" s="3" customFormat="1" ht="12"/>
    <row r="122" s="3" customFormat="1" ht="12"/>
    <row r="123" s="3" customFormat="1" ht="12"/>
    <row r="124" s="3" customFormat="1" ht="12"/>
    <row r="125" s="3" customFormat="1" ht="12"/>
    <row r="126" s="3" customFormat="1" ht="12"/>
    <row r="127" s="3" customFormat="1" ht="12"/>
    <row r="128" s="3" customFormat="1" ht="12"/>
    <row r="129" s="3" customFormat="1" ht="12"/>
    <row r="130" s="3" customFormat="1" ht="12"/>
    <row r="131" s="3" customFormat="1" ht="12"/>
    <row r="132" s="3" customFormat="1" ht="12"/>
    <row r="133" s="3" customFormat="1" ht="12"/>
    <row r="134" s="3" customFormat="1" ht="12"/>
    <row r="135" s="3" customFormat="1" ht="12"/>
    <row r="136" s="3" customFormat="1" ht="12"/>
    <row r="137" s="3" customFormat="1" ht="12"/>
    <row r="138" s="3" customFormat="1" ht="12"/>
    <row r="139" s="3" customFormat="1" ht="12"/>
    <row r="140" s="3" customFormat="1" ht="12"/>
    <row r="141" s="3" customFormat="1" ht="12"/>
    <row r="142" s="3" customFormat="1" ht="12"/>
    <row r="143" s="3" customFormat="1" ht="12"/>
    <row r="144" s="3" customFormat="1" ht="12"/>
    <row r="145" s="3" customFormat="1" ht="12"/>
    <row r="146" s="3" customFormat="1" ht="12"/>
    <row r="147" s="3" customFormat="1" ht="12"/>
    <row r="148" s="3" customFormat="1" ht="12"/>
    <row r="149" s="3" customFormat="1" ht="12"/>
    <row r="150" s="3" customFormat="1" ht="12"/>
    <row r="151" s="3" customFormat="1" ht="12"/>
    <row r="152" s="3" customFormat="1" ht="12"/>
    <row r="153" s="3" customFormat="1" ht="12"/>
    <row r="154" s="3" customFormat="1" ht="12"/>
    <row r="155" s="3" customFormat="1" ht="12"/>
    <row r="156" s="3" customFormat="1" ht="12"/>
    <row r="157" s="3" customFormat="1" ht="12"/>
    <row r="158" s="3" customFormat="1" ht="12"/>
    <row r="159" s="3" customFormat="1" ht="12"/>
    <row r="160" s="3" customFormat="1" ht="12"/>
    <row r="161" s="3" customFormat="1" ht="12"/>
    <row r="162" s="3" customFormat="1" ht="12"/>
    <row r="163" s="3" customFormat="1" ht="12"/>
    <row r="164" s="3" customFormat="1" ht="12"/>
    <row r="165" s="3" customFormat="1" ht="12"/>
    <row r="166" s="3" customFormat="1" ht="12"/>
    <row r="167" s="3" customFormat="1" ht="12"/>
    <row r="168" s="3" customFormat="1" ht="12"/>
    <row r="169" s="3" customFormat="1" ht="12"/>
    <row r="170" s="3" customFormat="1" ht="12"/>
    <row r="171" s="3" customFormat="1" ht="12"/>
    <row r="172" s="3" customFormat="1" ht="12"/>
    <row r="173" s="3" customFormat="1" ht="12"/>
    <row r="174" s="3" customFormat="1" ht="12"/>
    <row r="175" s="3" customFormat="1" ht="12"/>
    <row r="176" s="3" customFormat="1" ht="12"/>
    <row r="177" s="3" customFormat="1" ht="12"/>
    <row r="178" s="3" customFormat="1" ht="12"/>
    <row r="179" s="3" customFormat="1" ht="12"/>
    <row r="180" s="3" customFormat="1" ht="12"/>
    <row r="181" s="3" customFormat="1" ht="12"/>
    <row r="182" s="3" customFormat="1" ht="12"/>
    <row r="183" s="3" customFormat="1" ht="12"/>
    <row r="184" s="3" customFormat="1" ht="12"/>
    <row r="185" s="3" customFormat="1" ht="12"/>
    <row r="186" s="3" customFormat="1" ht="12"/>
    <row r="187" s="3" customFormat="1" ht="12"/>
    <row r="188" s="3" customFormat="1" ht="12"/>
    <row r="189" s="3" customFormat="1" ht="12"/>
    <row r="190" s="3" customFormat="1" ht="12"/>
    <row r="191" s="3" customFormat="1" ht="12"/>
    <row r="192" s="3" customFormat="1" ht="12"/>
    <row r="193" s="3" customFormat="1" ht="12"/>
    <row r="194" s="3" customFormat="1" ht="12"/>
    <row r="195" s="3" customFormat="1" ht="12"/>
    <row r="196" s="3" customFormat="1" ht="12"/>
    <row r="197" s="3" customFormat="1" ht="12"/>
    <row r="198" s="3" customFormat="1" ht="12"/>
    <row r="199" s="3" customFormat="1" ht="12"/>
    <row r="200" s="3" customFormat="1" ht="12"/>
    <row r="201" s="3" customFormat="1" ht="12"/>
    <row r="202" s="3" customFormat="1" ht="12"/>
    <row r="203" s="3" customFormat="1" ht="12"/>
    <row r="204" s="3" customFormat="1" ht="12"/>
    <row r="205" s="3" customFormat="1" ht="12"/>
    <row r="206" s="3" customFormat="1" ht="12"/>
    <row r="207" s="3" customFormat="1" ht="12"/>
    <row r="208" s="3" customFormat="1" ht="12"/>
    <row r="209" s="3" customFormat="1" ht="12"/>
    <row r="210" s="3" customFormat="1" ht="12"/>
    <row r="211" s="3" customFormat="1" ht="12"/>
    <row r="212" s="3" customFormat="1" ht="12"/>
    <row r="213" s="3" customFormat="1" ht="12"/>
    <row r="214" s="3" customFormat="1" ht="12"/>
    <row r="215" s="3" customFormat="1" ht="12"/>
    <row r="216" s="3" customFormat="1" ht="12"/>
    <row r="217" s="3" customFormat="1" ht="12"/>
    <row r="218" s="3" customFormat="1" ht="12"/>
    <row r="219" s="3" customFormat="1" ht="12"/>
    <row r="220" s="3" customFormat="1" ht="12"/>
    <row r="221" s="3" customFormat="1" ht="12"/>
    <row r="222" s="3" customFormat="1" ht="12"/>
    <row r="223" s="3" customFormat="1" ht="12"/>
    <row r="224" s="3" customFormat="1" ht="12"/>
    <row r="225" s="3" customFormat="1" ht="12"/>
    <row r="226" s="3" customFormat="1" ht="12"/>
    <row r="227" s="3" customFormat="1" ht="12"/>
    <row r="228" s="3" customFormat="1" ht="12"/>
    <row r="229" s="3" customFormat="1" ht="12"/>
    <row r="230" s="3" customFormat="1" ht="12"/>
    <row r="231" s="3" customFormat="1" ht="12"/>
    <row r="232" s="3" customFormat="1" ht="12"/>
    <row r="233" s="3" customFormat="1" ht="12"/>
    <row r="234" s="3" customFormat="1" ht="12"/>
    <row r="235" s="3" customFormat="1" ht="12"/>
    <row r="236" s="3" customFormat="1" ht="12"/>
    <row r="237" s="3" customFormat="1" ht="12"/>
    <row r="238" s="3" customFormat="1" ht="12"/>
    <row r="239" s="3" customFormat="1" ht="12"/>
    <row r="240" s="3" customFormat="1" ht="12"/>
    <row r="241" s="3" customFormat="1" ht="12"/>
    <row r="242" s="3" customFormat="1" ht="12"/>
    <row r="243" s="3" customFormat="1" ht="12"/>
    <row r="244" s="3" customFormat="1" ht="12"/>
    <row r="245" s="3" customFormat="1" ht="12"/>
    <row r="246" s="3" customFormat="1" ht="12"/>
    <row r="247" s="3" customFormat="1" ht="12"/>
    <row r="248" s="3" customFormat="1" ht="12"/>
    <row r="249" s="3" customFormat="1" ht="12"/>
    <row r="250" s="3" customFormat="1" ht="12"/>
    <row r="251" s="3" customFormat="1" ht="12"/>
    <row r="252" s="3" customFormat="1" ht="12"/>
    <row r="253" s="3" customFormat="1" ht="12"/>
    <row r="254" s="3" customFormat="1" ht="12"/>
    <row r="255" s="3" customFormat="1" ht="12"/>
    <row r="256" s="3" customFormat="1" ht="12"/>
    <row r="257" s="3" customFormat="1" ht="12"/>
    <row r="258" s="3" customFormat="1" ht="12"/>
    <row r="259" s="3" customFormat="1" ht="12"/>
    <row r="260" s="3" customFormat="1" ht="12"/>
    <row r="261" s="3" customFormat="1" ht="12"/>
    <row r="262" s="3" customFormat="1" ht="12"/>
    <row r="263" s="3" customFormat="1" ht="12"/>
    <row r="264" s="3" customFormat="1" ht="12"/>
    <row r="265" s="3" customFormat="1" ht="12"/>
    <row r="266" s="3" customFormat="1" ht="12"/>
    <row r="267" s="3" customFormat="1" ht="12"/>
    <row r="268" s="3" customFormat="1" ht="12"/>
    <row r="269" s="3" customFormat="1" ht="12"/>
    <row r="270" s="3" customFormat="1" ht="12"/>
    <row r="271" s="3" customFormat="1" ht="12"/>
    <row r="272" s="3" customFormat="1" ht="12"/>
    <row r="273" s="3" customFormat="1" ht="12"/>
    <row r="274" s="3" customFormat="1" ht="12"/>
    <row r="275" s="3" customFormat="1" ht="12"/>
    <row r="276" s="3" customFormat="1" ht="12"/>
    <row r="277" s="3" customFormat="1" ht="12"/>
    <row r="278" s="3" customFormat="1" ht="12"/>
    <row r="279" s="3" customFormat="1" ht="12"/>
    <row r="280" s="3" customFormat="1" ht="12"/>
    <row r="281" s="3" customFormat="1" ht="12"/>
    <row r="282" s="3" customFormat="1" ht="12"/>
    <row r="283" s="3" customFormat="1" ht="12"/>
    <row r="284" s="3" customFormat="1" ht="12"/>
    <row r="285" s="3" customFormat="1" ht="12"/>
    <row r="286" s="3" customFormat="1" ht="12"/>
    <row r="287" s="3" customFormat="1" ht="12"/>
    <row r="288" s="3" customFormat="1" ht="12"/>
    <row r="289" s="3" customFormat="1" ht="12"/>
    <row r="290" s="3" customFormat="1" ht="12"/>
    <row r="291" s="3" customFormat="1" ht="12"/>
    <row r="292" s="3" customFormat="1" ht="12"/>
    <row r="293" s="3" customFormat="1" ht="12"/>
    <row r="294" s="3" customFormat="1" ht="12"/>
    <row r="295" s="3" customFormat="1" ht="12"/>
    <row r="296" s="3" customFormat="1" ht="12"/>
    <row r="297" s="3" customFormat="1" ht="12"/>
    <row r="298" s="3" customFormat="1" ht="12"/>
    <row r="299" s="3" customFormat="1" ht="12"/>
    <row r="300" s="3" customFormat="1" ht="12"/>
    <row r="301" s="3" customFormat="1" ht="12"/>
    <row r="302" s="3" customFormat="1" ht="12"/>
    <row r="303" s="3" customFormat="1" ht="12"/>
    <row r="304" s="3" customFormat="1" ht="12"/>
    <row r="305" s="3" customFormat="1" ht="12"/>
    <row r="306" s="3" customFormat="1" ht="12"/>
    <row r="307" s="3" customFormat="1" ht="12"/>
    <row r="308" s="3" customFormat="1" ht="12"/>
    <row r="309" s="3" customFormat="1" ht="12"/>
    <row r="310" s="3" customFormat="1" ht="12"/>
    <row r="311" s="3" customFormat="1" ht="12"/>
    <row r="312" s="3" customFormat="1" ht="12"/>
    <row r="313" s="3" customFormat="1" ht="12"/>
    <row r="314" s="3" customFormat="1" ht="12"/>
    <row r="315" s="3" customFormat="1" ht="12"/>
    <row r="316" s="3" customFormat="1" ht="12"/>
    <row r="317" s="3" customFormat="1" ht="12"/>
    <row r="318" s="3" customFormat="1" ht="12"/>
    <row r="319" s="3" customFormat="1" ht="12"/>
    <row r="320" s="3" customFormat="1" ht="12"/>
    <row r="321" s="3" customFormat="1" ht="12"/>
    <row r="322" s="3" customFormat="1" ht="12"/>
    <row r="323" s="3" customFormat="1" ht="12"/>
    <row r="324" s="3" customFormat="1" ht="12"/>
    <row r="325" s="3" customFormat="1" ht="12"/>
    <row r="326" s="3" customFormat="1" ht="12"/>
    <row r="327" s="3" customFormat="1" ht="12"/>
    <row r="328" s="3" customFormat="1" ht="12"/>
    <row r="329" s="3" customFormat="1" ht="12"/>
    <row r="330" s="3" customFormat="1" ht="12"/>
    <row r="331" s="3" customFormat="1" ht="12"/>
    <row r="332" s="3" customFormat="1" ht="12"/>
    <row r="333" s="3" customFormat="1" ht="12"/>
    <row r="334" s="3" customFormat="1" ht="12"/>
    <row r="335" s="3" customFormat="1" ht="12"/>
    <row r="336" s="3" customFormat="1" ht="12"/>
    <row r="337" s="3" customFormat="1" ht="12"/>
    <row r="338" s="3" customFormat="1" ht="12"/>
    <row r="339" s="3" customFormat="1" ht="12"/>
    <row r="340" s="3" customFormat="1" ht="12"/>
    <row r="341" s="3" customFormat="1" ht="12"/>
    <row r="342" s="3" customFormat="1" ht="12"/>
    <row r="343" s="3" customFormat="1" ht="12"/>
    <row r="344" s="3" customFormat="1" ht="12"/>
    <row r="345" s="3" customFormat="1" ht="12"/>
    <row r="346" s="3" customFormat="1" ht="12"/>
    <row r="347" s="3" customFormat="1" ht="12"/>
    <row r="348" s="3" customFormat="1" ht="12"/>
    <row r="349" s="3" customFormat="1" ht="12"/>
    <row r="350" s="3" customFormat="1" ht="12"/>
    <row r="351" s="3" customFormat="1" ht="12"/>
    <row r="352" s="3" customFormat="1" ht="12"/>
    <row r="353" s="3" customFormat="1" ht="12"/>
    <row r="354" s="3" customFormat="1" ht="12"/>
    <row r="355" s="3" customFormat="1" ht="12"/>
    <row r="356" s="3" customFormat="1" ht="12"/>
    <row r="357" s="3" customFormat="1" ht="12"/>
    <row r="358" s="3" customFormat="1" ht="12"/>
    <row r="359" s="3" customFormat="1" ht="12"/>
    <row r="360" s="3" customFormat="1" ht="12"/>
    <row r="361" s="3" customFormat="1" ht="12"/>
    <row r="362" s="3" customFormat="1" ht="12"/>
    <row r="363" s="3" customFormat="1" ht="12"/>
    <row r="364" s="3" customFormat="1" ht="12"/>
    <row r="365" s="3" customFormat="1" ht="12"/>
    <row r="366" s="3" customFormat="1" ht="12"/>
    <row r="367" s="3" customFormat="1" ht="12"/>
    <row r="368" s="3" customFormat="1" ht="12"/>
    <row r="369" spans="1:1" s="3" customFormat="1" ht="12"/>
    <row r="370" spans="1:1" s="3" customFormat="1" ht="12"/>
    <row r="371" spans="1:1" s="3" customFormat="1" ht="12"/>
    <row r="372" spans="1:1" s="3" customFormat="1" ht="12"/>
    <row r="373" spans="1:1" s="3" customFormat="1" ht="12"/>
    <row r="374" spans="1:1" s="3" customFormat="1" ht="12"/>
    <row r="375" spans="1:1" s="3" customFormat="1" ht="12"/>
    <row r="376" spans="1:1" s="3" customFormat="1">
      <c r="A376" s="6"/>
    </row>
    <row r="377" spans="1:1" s="3" customFormat="1">
      <c r="A377" s="6"/>
    </row>
    <row r="378" spans="1:1" s="3" customFormat="1">
      <c r="A378" s="6"/>
    </row>
    <row r="379" spans="1:1" s="3" customFormat="1">
      <c r="A379" s="6"/>
    </row>
    <row r="380" spans="1:1" s="3" customFormat="1">
      <c r="A380" s="6"/>
    </row>
    <row r="381" spans="1:1" s="3" customFormat="1">
      <c r="A381" s="6"/>
    </row>
    <row r="382" spans="1:1" s="3" customFormat="1">
      <c r="A382" s="6"/>
    </row>
    <row r="383" spans="1:1" s="3" customFormat="1">
      <c r="A383" s="6"/>
    </row>
    <row r="384" spans="1:1" s="3" customFormat="1">
      <c r="A384" s="6"/>
    </row>
  </sheetData>
  <hyperlinks>
    <hyperlink ref="A8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AD7CB4E-D431-48E5-B3D0-0A531F376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9DD808-805F-4AFD-9E9D-90E60D28C38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2484b7-1ead-461d-98d5-52d78acc7c18"/>
    <ds:schemaRef ds:uri="63b2a551-7a31-4179-b97d-2d7c795666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72D7F6-B7E7-41B3-BF11-2C84CE19F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07216D-6A36-4CB3-ADF5-A36E36D4409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Mer information</vt:lpstr>
      <vt:lpstr>Beslut per skolform</vt:lpstr>
      <vt:lpstr>Grunder för avslag</vt:lpstr>
      <vt:lpstr>Skola för skola</vt:lpstr>
      <vt:lpstr>Ansökningar 2009-2019</vt:lpstr>
      <vt:lpstr>Definitioner </vt:lpstr>
      <vt:lpstr>Om statistiken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Helena Schiöler</dc:creator>
  <cp:lastModifiedBy>Sandra Bladh</cp:lastModifiedBy>
  <cp:lastPrinted>2020-02-06T08:29:51Z</cp:lastPrinted>
  <dcterms:created xsi:type="dcterms:W3CDTF">2014-02-24T09:04:18Z</dcterms:created>
  <dcterms:modified xsi:type="dcterms:W3CDTF">2020-03-10T14:23:29Z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